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01" activeTab="0"/>
  </bookViews>
  <sheets>
    <sheet name="WklyAssts" sheetId="1" r:id="rId1"/>
    <sheet name="WklyLiab" sheetId="2" r:id="rId2"/>
    <sheet name="Sheet1" sheetId="3" state="hidden" r:id="rId3"/>
    <sheet name="Interfinancial_Comm Banks-B$" sheetId="4" r:id="rId4"/>
    <sheet name="Interfinancial_OLFIs-B$" sheetId="5" r:id="rId5"/>
    <sheet name="Interfinancial_Comm Banks-FC" sheetId="6" r:id="rId6"/>
    <sheet name="Interfinancial_OLFIs_FC" sheetId="7" r:id="rId7"/>
    <sheet name="Company List" sheetId="8" r:id="rId8"/>
    <sheet name="Interfinancialv1" sheetId="9" state="hidden" r:id="rId9"/>
  </sheets>
  <externalReferences>
    <externalReference r:id="rId12"/>
    <externalReference r:id="rId13"/>
    <externalReference r:id="rId14"/>
  </externalReferences>
  <definedNames>
    <definedName name="BankName" localSheetId="0">'[1]Codes'!$A$1:$A$20</definedName>
    <definedName name="BankName">'[2]Codes'!$A$1:$A$20</definedName>
    <definedName name="Country" localSheetId="0">'[1]Codes'!$H$2:$H$230</definedName>
    <definedName name="Country">'[2]Codes'!$H$2:$H$230</definedName>
    <definedName name="CurrencyType" localSheetId="0">'[1]Codes'!$D$12:$D$13</definedName>
    <definedName name="CurrencyType">'[2]Codes'!$D$12:$D$13</definedName>
    <definedName name="DataTypes">#REF!</definedName>
    <definedName name="FormA">#REF!</definedName>
    <definedName name="InvestmentLevel" localSheetId="0">'[1]Codes'!$F$2:$F$5</definedName>
    <definedName name="InvestmentLevel">'[2]Codes'!$F$2:$F$5</definedName>
    <definedName name="InvestmentType" localSheetId="0">'[1]Codes'!$E$2:$E$4</definedName>
    <definedName name="InvestmentType">'[2]Codes'!$E$2:$E$4</definedName>
    <definedName name="_xlnm.Print_Area" localSheetId="3">'Interfinancial_Comm Banks-B$'!$A$2:$K$21</definedName>
    <definedName name="RelatedParty" localSheetId="0">'[1]Codes'!$D$2:$D$3</definedName>
    <definedName name="RelatedParty">'[2]Codes'!$D$2:$D$3</definedName>
    <definedName name="rng3rdPartyDeposits">#REF!</definedName>
    <definedName name="rngBalanceSheet">#REF!,#REF!,#REF!,#REF!,#REF!,#REF!,#REF!,#REF!,#REF!,#REF!,#REF!</definedName>
    <definedName name="rngBSD2TotalAssets">#REF!</definedName>
    <definedName name="rngBSD2TotalLiabilities">#REF!</definedName>
    <definedName name="rngCapital">#REF!,#REF!,#REF!,#REF!</definedName>
    <definedName name="rngChartBSDI">#REF!</definedName>
    <definedName name="rngCurr1">#REF!</definedName>
    <definedName name="rngCurr1_Rsk_Eq_Assets">#REF!</definedName>
    <definedName name="rngCurr10">#REF!</definedName>
    <definedName name="rngCurr10_Rsk_Eq_Assets">#REF!</definedName>
    <definedName name="rngCurr10TotCapital">#REF!</definedName>
    <definedName name="rngCurr1TotCapital">#REF!</definedName>
    <definedName name="rngCurr2">#REF!</definedName>
    <definedName name="rngCurr2_Rsk_Eq_Assets">#REF!</definedName>
    <definedName name="rngCurr2TotCapital">#REF!</definedName>
    <definedName name="rngCurr3">#REF!</definedName>
    <definedName name="rngCurr3_Rsk_Eq_Assets">#REF!</definedName>
    <definedName name="rngCurr3TotCapital">#REF!</definedName>
    <definedName name="rngCurr4">#REF!</definedName>
    <definedName name="rngCurr4_Rsk_Eq_Assets">#REF!</definedName>
    <definedName name="rngCurr4TotCapital">#REF!</definedName>
    <definedName name="rngCurr5">#REF!</definedName>
    <definedName name="rngCurr5_Rsk_Eq_Assets">#REF!</definedName>
    <definedName name="rngCurr5TotCapital">#REF!</definedName>
    <definedName name="rngCurr6">#REF!</definedName>
    <definedName name="rngCurr6_Rsk_Eq_Assets">#REF!</definedName>
    <definedName name="rngCurr6TotCapital">#REF!</definedName>
    <definedName name="rngCurr7">#REF!</definedName>
    <definedName name="rngCurr7_Rsk_Eq_Assets">#REF!</definedName>
    <definedName name="rngCurr7TotCapital">#REF!</definedName>
    <definedName name="rngCurr8">#REF!</definedName>
    <definedName name="rngCurr8_Rsk_Eq_Assets">#REF!</definedName>
    <definedName name="rngCurr8TotCapital">#REF!</definedName>
    <definedName name="rngCurr9">#REF!</definedName>
    <definedName name="rngCurr9_Rsk_Eq_Assets">#REF!</definedName>
    <definedName name="rngCurr9TotCapital">#REF!</definedName>
    <definedName name="rngForeignExchContracts">#REF!,#REF!,#REF!,#REF!,#REF!,#REF!,#REF!,#REF!,#REF!</definedName>
    <definedName name="rngForeignExchContracts2">#REF!,#REF!,#REF!</definedName>
    <definedName name="rngIncome">#REF!,#REF!,#REF!</definedName>
    <definedName name="rngIntRateContracts">#REF!,#REF!,#REF!,#REF!,#REF!,#REF!,#REF!</definedName>
    <definedName name="rngMaturity">#REF!,#REF!,#REF!,#REF!,#REF!,#REF!</definedName>
    <definedName name="rngMemoItems">#REF!,#REF!,#REF!,#REF!,#REF!,#REF!,#REF!,#REF!</definedName>
    <definedName name="rngNorm10Rate">#REF!</definedName>
    <definedName name="rngNorm11Rate">#REF!</definedName>
    <definedName name="rngNorm1Rate">#REF!</definedName>
    <definedName name="rngNorm2Rate">#REF!</definedName>
    <definedName name="rngNorm3Rate1">#REF!</definedName>
    <definedName name="rngNorm3Rate2">#REF!</definedName>
    <definedName name="rngNorm4Rate">#REF!</definedName>
    <definedName name="rngNorm5Rate">#REF!</definedName>
    <definedName name="rngNorm6Rate">#REF!</definedName>
    <definedName name="rngNorm7Rate1">#REF!</definedName>
    <definedName name="rngNorm7Rate2">#REF!</definedName>
    <definedName name="rngNorm8Rate">#REF!</definedName>
    <definedName name="rngNorm9Rate">#REF!</definedName>
    <definedName name="rngOffBalanceSheet">#REF!,#REF!,#REF!,#REF!,#REF!</definedName>
    <definedName name="rngOnBalSheet">#REF!,#REF!,#REF!,#REF!,#REF!,#REF!</definedName>
    <definedName name="rngPreviousColumns">#REF!,#REF!,#REF!</definedName>
    <definedName name="rngPreviousMemoColumn">#REF!,#REF!</definedName>
    <definedName name="rngPreviousMemoColumns">#REF!,#REF!</definedName>
    <definedName name="rngRatios">#REF!</definedName>
    <definedName name="rngTier1Capital">#REF!</definedName>
    <definedName name="rngTier2Capital">#REF!</definedName>
    <definedName name="rngTier3Capital">#REF!</definedName>
    <definedName name="rngTotalAssets">#REF!</definedName>
    <definedName name="rngTotalCapitalIntRisk">#REF!</definedName>
    <definedName name="rngTotalLiabilities">#REF!</definedName>
    <definedName name="Sectors" localSheetId="0">'[1]Codes'!$E$12:$E$29</definedName>
    <definedName name="Sectors">'[2]Codes'!$E$12:$E$29</definedName>
    <definedName name="zrngBalanceSheet" localSheetId="0">'[3]BSDI'!$C$14:$C$17,'[3]BSDI'!$C$19:$C$21,'[3]BSDI'!$C$23:$C$29,'[3]BSDI'!$C$32:$C$39,'[3]BSDI'!$C$42:$C$47,'[3]BSDI'!$C$52:$C$55,'[3]BSDI'!$C$60:$C$64,'[3]BSDI'!$C$67:$C$70,'[3]BSDI'!$C$72:$C$75,'[3]BSDI'!$C$77:$C$78,'[3]BSDI'!$C$80:$C$83</definedName>
    <definedName name="zrngBalanceSheet">'[3]BSDI'!$C$14:$C$17,'[3]BSDI'!$C$19:$C$21,'[3]BSDI'!$C$23:$C$29,'[3]BSDI'!$C$32:$C$39,'[3]BSDI'!$C$42:$C$47,'[3]BSDI'!$C$52:$C$55,'[3]BSDI'!$C$60:$C$64,'[3]BSDI'!$C$67:$C$70,'[3]BSDI'!$C$72:$C$75,'[3]BSDI'!$C$77:$C$78,'[3]BSDI'!$C$80:$C$83</definedName>
  </definedNames>
  <calcPr fullCalcOnLoad="1"/>
</workbook>
</file>

<file path=xl/sharedStrings.xml><?xml version="1.0" encoding="utf-8"?>
<sst xmlns="http://schemas.openxmlformats.org/spreadsheetml/2006/main" count="292" uniqueCount="151">
  <si>
    <t>B$</t>
  </si>
  <si>
    <t>F/C</t>
  </si>
  <si>
    <t xml:space="preserve">     B)  Fixed Deposits</t>
  </si>
  <si>
    <t xml:space="preserve">     C)  Loans</t>
  </si>
  <si>
    <t>10)  DEPOSIT INSURANCE BONDS</t>
  </si>
  <si>
    <t>11)  OTHER DOMESTIC SECURITIES</t>
  </si>
  <si>
    <t>12)  CHEQUES IN COURSE OF COLLECTION</t>
  </si>
  <si>
    <t>13)  FIXED ASSETS</t>
  </si>
  <si>
    <t>14)  OTHER ASSETS</t>
  </si>
  <si>
    <t xml:space="preserve">    Memorandum:</t>
  </si>
  <si>
    <t xml:space="preserve">I.    As per Operating instruction Circular LR 1/12/90, kindly list below the extent to which any of the eligible assets used in the LAR </t>
  </si>
  <si>
    <t xml:space="preserve">      calculations have been encumbered.</t>
  </si>
  <si>
    <t>Amount</t>
  </si>
  <si>
    <t xml:space="preserve">Assets                        </t>
  </si>
  <si>
    <t>17)  BAHAMIAN DOLLAR POSITION = B$ Assets - B$ Liabilities</t>
  </si>
  <si>
    <t>15)  TOTAL B$ ASSETS [1B$+2B$+3iB$(A…F)+4B$…14B$]</t>
  </si>
  <si>
    <t>16)  TOTAL DOMESTIC ASSETS</t>
  </si>
  <si>
    <r>
      <t xml:space="preserve">     C)  Public Financial Institutions</t>
    </r>
    <r>
      <rPr>
        <i/>
        <sz val="10"/>
        <rFont val="Arial"/>
        <family val="2"/>
      </rPr>
      <t xml:space="preserve"> (See Appendix II)</t>
    </r>
  </si>
  <si>
    <t xml:space="preserve">     D)  Other residents</t>
  </si>
  <si>
    <t>2)   SAVINGS DEPOSITS</t>
  </si>
  <si>
    <r>
      <t xml:space="preserve">     A)  Public Corporations</t>
    </r>
    <r>
      <rPr>
        <i/>
        <sz val="10"/>
        <rFont val="Arial"/>
        <family val="2"/>
      </rPr>
      <t xml:space="preserve"> (See Appendix II)</t>
    </r>
  </si>
  <si>
    <r>
      <t xml:space="preserve">     B)  Public Financial Institutions </t>
    </r>
    <r>
      <rPr>
        <i/>
        <sz val="10"/>
        <rFont val="Arial"/>
        <family val="2"/>
      </rPr>
      <t>(See Appendix II)</t>
    </r>
  </si>
  <si>
    <t xml:space="preserve">     C)  Other Residents</t>
  </si>
  <si>
    <t>3)   FIXED DEPOSITS</t>
  </si>
  <si>
    <r>
      <t xml:space="preserve">     A)  Government </t>
    </r>
    <r>
      <rPr>
        <i/>
        <sz val="10"/>
        <rFont val="Arial"/>
        <family val="2"/>
      </rPr>
      <t>(See Memorandum Item II below)</t>
    </r>
  </si>
  <si>
    <r>
      <t xml:space="preserve">     B)  Public Corporations</t>
    </r>
    <r>
      <rPr>
        <i/>
        <sz val="10"/>
        <rFont val="Arial"/>
        <family val="2"/>
      </rPr>
      <t xml:space="preserve"> (See Appendix II)</t>
    </r>
  </si>
  <si>
    <t>4)   TOTAL B$ NONRESIDENTS DEPOSITS</t>
  </si>
  <si>
    <t>5)   BORROWINGS FROM CENTRAL BANK</t>
  </si>
  <si>
    <t>6)   DEPOSITS HELD FOR CENTRAL BANK</t>
  </si>
  <si>
    <t>7)   DUE TO COMMERCIAL BANKS (See Appendix I)</t>
  </si>
  <si>
    <t xml:space="preserve">     A)  Demand/Call Deposits</t>
  </si>
  <si>
    <t>8)   DUE TO OTHER LOCAL FINANCIAL INSTITUTIONS (See Appendix I)</t>
  </si>
  <si>
    <t xml:space="preserve">     A)  Demand/Call Deposits </t>
  </si>
  <si>
    <t>9)   BILLS PAYABLE IN THE BAHAMAS</t>
  </si>
  <si>
    <t>10)  DEBENTURES IN THE BAHAMAS</t>
  </si>
  <si>
    <t>11)  CHEQUES &amp; OTHER INSTRUMENTS</t>
  </si>
  <si>
    <t>12)  CAPITAL</t>
  </si>
  <si>
    <t>13)  RESERVES</t>
  </si>
  <si>
    <t xml:space="preserve">14)  PROVISIONS </t>
  </si>
  <si>
    <t>15)  PROFIT &amp; LOSS</t>
  </si>
  <si>
    <t>16)  OTHER LIABILITIES</t>
  </si>
  <si>
    <t xml:space="preserve">     A)  Accrued Interest</t>
  </si>
  <si>
    <t xml:space="preserve">     B)  Accounts payable</t>
  </si>
  <si>
    <t xml:space="preserve">17)  DUE TO OFFSHORE BANKS-B$ DEPOSITS </t>
  </si>
  <si>
    <t xml:space="preserve">19)  TOTAL DOMESTIC LIABILITIES </t>
  </si>
  <si>
    <t>Memorandum</t>
  </si>
  <si>
    <t>Date</t>
  </si>
  <si>
    <t>I.    Profit Remittances</t>
  </si>
  <si>
    <t>Demand</t>
  </si>
  <si>
    <t>Fixed</t>
  </si>
  <si>
    <t xml:space="preserve">        I)  Central Government - Consolidated Fund Accounts</t>
  </si>
  <si>
    <t xml:space="preserve">        ii)  Commissioner's Accounts</t>
  </si>
  <si>
    <t xml:space="preserve">        iii)  Government Ministries/Departments (See Appendix IV)</t>
  </si>
  <si>
    <t xml:space="preserve">        iv)  Deposit Fund</t>
  </si>
  <si>
    <t>A: BAHAMIAN DOLLAR TRANSACTIONS</t>
  </si>
  <si>
    <t>COMMERCIAL BANKS (AUTHORIZED DEALERS)</t>
  </si>
  <si>
    <t>(B$000s)</t>
  </si>
  <si>
    <t>DUE TO</t>
  </si>
  <si>
    <t>BOB</t>
  </si>
  <si>
    <t>BNS</t>
  </si>
  <si>
    <t>CIT</t>
  </si>
  <si>
    <t>CBL</t>
  </si>
  <si>
    <t>FBB</t>
  </si>
  <si>
    <t>FCB</t>
  </si>
  <si>
    <t>FIN</t>
  </si>
  <si>
    <t>RBC</t>
  </si>
  <si>
    <t>TOTAL</t>
  </si>
  <si>
    <t>Demand/Call</t>
  </si>
  <si>
    <t xml:space="preserve">Should Equal </t>
  </si>
  <si>
    <t>Borrowings</t>
  </si>
  <si>
    <t>DUE FROM</t>
  </si>
  <si>
    <t>Loans</t>
  </si>
  <si>
    <t>Negotiable Paper</t>
  </si>
  <si>
    <t>OTHER LOCAL FINANCIAL INSTITUTIONS (AUTHORIZED AGENTS)</t>
  </si>
  <si>
    <t>ANS</t>
  </si>
  <si>
    <t>BNT</t>
  </si>
  <si>
    <t>BBL</t>
  </si>
  <si>
    <t>CBT</t>
  </si>
  <si>
    <t>CTR</t>
  </si>
  <si>
    <t>MTC</t>
  </si>
  <si>
    <t>RBT</t>
  </si>
  <si>
    <t>RFMB</t>
  </si>
  <si>
    <t>B: FOREIGN CURRENCY TRANSACTIONS</t>
  </si>
  <si>
    <t>9)    BRIDGE AUTHORITY BONDS</t>
  </si>
  <si>
    <t>1)    NOTES AND COINS</t>
  </si>
  <si>
    <t>2)    BALANCE WITH CENTRAL BANK</t>
  </si>
  <si>
    <t>3)    i)  LOANS AND ADVANCES</t>
  </si>
  <si>
    <t xml:space="preserve">           A)  Government (excluding Treasury Bills &amp; Registered Stocks)</t>
  </si>
  <si>
    <t xml:space="preserve">           B)  Public Corporations ( excluding securities) (See Appendix II)</t>
  </si>
  <si>
    <t xml:space="preserve">           C)  Public Financial Institutions (excluding securities) (See App II)</t>
  </si>
  <si>
    <t xml:space="preserve">           D)  Mortgages</t>
  </si>
  <si>
    <t xml:space="preserve">           E)  Other Residents</t>
  </si>
  <si>
    <t xml:space="preserve">               (of which:  Consumer Credit )</t>
  </si>
  <si>
    <t xml:space="preserve">           F)  Non-Residents</t>
  </si>
  <si>
    <r>
      <t xml:space="preserve">      ii)  G.T./L.C. HOUSING </t>
    </r>
    <r>
      <rPr>
        <sz val="8"/>
        <rFont val="Arial"/>
        <family val="2"/>
      </rPr>
      <t>(Government Guaranteed)</t>
    </r>
  </si>
  <si>
    <t>4)    DUE FROM COMMERCIAL BANKS (See Appendix I)</t>
  </si>
  <si>
    <t xml:space="preserve">       A)  Demand/ Call Deposits</t>
  </si>
  <si>
    <t xml:space="preserve">       B)  Fixed Deposits</t>
  </si>
  <si>
    <t xml:space="preserve">       C)  Loans</t>
  </si>
  <si>
    <t>5)    DUE FROM OTHER LOCAL FINANCIAL INSTITUTIONS (See Appendix I)</t>
  </si>
  <si>
    <t>6)    BAHAMAS GOVT. TREASURY BILLS</t>
  </si>
  <si>
    <t>7)    BAHAMAS GOVT. REGISTERED STOCKS</t>
  </si>
  <si>
    <t>8)    PUBLIC INSTITUTIONS SECURITIES (See Appendix II)</t>
  </si>
  <si>
    <t xml:space="preserve">       A)  Unearned Interest</t>
  </si>
  <si>
    <t xml:space="preserve">       B)  Accounts Receivable</t>
  </si>
  <si>
    <t xml:space="preserve">       C)  Suspense Accounts</t>
  </si>
  <si>
    <t xml:space="preserve">       D)  Other</t>
  </si>
  <si>
    <t>18)  TOTAL B$ LIABILITIES [1B$…17B$]</t>
  </si>
  <si>
    <t>1)     DEMAND DEPOSITS</t>
  </si>
  <si>
    <t xml:space="preserve">       D)  Other </t>
  </si>
  <si>
    <r>
      <t xml:space="preserve">       A)  Government (</t>
    </r>
    <r>
      <rPr>
        <i/>
        <sz val="10"/>
        <rFont val="Arial"/>
        <family val="2"/>
      </rPr>
      <t>See Memorandum Item II below)</t>
    </r>
  </si>
  <si>
    <r>
      <t xml:space="preserve">       B)  Public Corporations </t>
    </r>
    <r>
      <rPr>
        <i/>
        <sz val="10"/>
        <rFont val="Arial"/>
        <family val="2"/>
      </rPr>
      <t>(See Appendix II)</t>
    </r>
  </si>
  <si>
    <r>
      <t xml:space="preserve">       C)  Public Financial Institutions</t>
    </r>
    <r>
      <rPr>
        <i/>
        <sz val="10"/>
        <rFont val="Arial"/>
        <family val="2"/>
      </rPr>
      <t xml:space="preserve"> (See Appendix II)</t>
    </r>
  </si>
  <si>
    <t xml:space="preserve">       D)  Other residents</t>
  </si>
  <si>
    <t>WEEKLY ASSETS REPORT</t>
  </si>
  <si>
    <t>WEEKLY LIABILITIES REPORT</t>
  </si>
  <si>
    <t>II.   Government Deposits</t>
  </si>
  <si>
    <t xml:space="preserve">      of which:-</t>
  </si>
  <si>
    <t>WEEKLY ANALYSIS OF INTER-FINANCIAL INSTITUTIONS' TRANSACTIONS</t>
  </si>
  <si>
    <t xml:space="preserve">       A)  Net Eligible Liquid Assets (See Appendix II)</t>
  </si>
  <si>
    <t xml:space="preserve">       B) Non - Net Eligible Liquid Assets (See Appendix II)</t>
  </si>
  <si>
    <t>COR</t>
  </si>
  <si>
    <t>DBT</t>
  </si>
  <si>
    <t xml:space="preserve">Commercial Banks </t>
  </si>
  <si>
    <t>OLFIs</t>
  </si>
  <si>
    <t>Institution</t>
  </si>
  <si>
    <t xml:space="preserve">COMMERCIAL BANKS (AUTHORIZED DEALERS) </t>
  </si>
  <si>
    <t xml:space="preserve">OTHER LOCAL FINANCIAL INSTITUTIONS (AUTHORIZED AGENTS) </t>
  </si>
  <si>
    <t>BAHAMIAN DOLLAR TRANSACTIONS</t>
  </si>
  <si>
    <t xml:space="preserve"> BAHAMIAN DOLLAR TRANSACTIONS</t>
  </si>
  <si>
    <t>FOREIGN CURRENCY TRANSACTIONS</t>
  </si>
  <si>
    <t>Total</t>
  </si>
  <si>
    <t>Should Equal</t>
  </si>
  <si>
    <t>Ansbacher (Bahamas) Ltd.</t>
  </si>
  <si>
    <t xml:space="preserve">Butterfield Trust (Bahamas) Ltd.  </t>
  </si>
  <si>
    <t>CIBC Trust Co. (Bahamas) Ltd.</t>
  </si>
  <si>
    <t>Cititrust (Bahamas) Ltd.</t>
  </si>
  <si>
    <t>Corner Bank (Overseas) Ltd.</t>
  </si>
  <si>
    <t xml:space="preserve">Royal Bank of  Canada Trust </t>
  </si>
  <si>
    <t>Royal Fidelity Merchant Bank &amp; Trust Ltd.</t>
  </si>
  <si>
    <t>Bank of The Bahamas Ltd.</t>
  </si>
  <si>
    <t>Citibank, N.A.</t>
  </si>
  <si>
    <t>Commonwealth Bank Ltd.</t>
  </si>
  <si>
    <t>Fidelity Bank (Bahamas) Ltd.</t>
  </si>
  <si>
    <t>Finance Corp. of Bahamas Ltd.</t>
  </si>
  <si>
    <t>FirstCaribbean Int'l Bank (Bahamas) Ltd.</t>
  </si>
  <si>
    <t>RBC Royal Bank (Bahamas)Ltd.</t>
  </si>
  <si>
    <t>Scotiabank (Bahamas) Ltd.</t>
  </si>
  <si>
    <t xml:space="preserve">Bank of Nova Scotia Trust Co. (Bahamas) Ltd., The </t>
  </si>
  <si>
    <t>Deltec Bank &amp; Trust Ltd.</t>
  </si>
  <si>
    <t>J.P. Morgan Trust Co. (Bahamas) Ltd.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</si>
</sst>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mmm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i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darkDown"/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>
        <color theme="0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2" fillId="0" borderId="0" xfId="60" applyFont="1" applyFill="1" applyBorder="1" applyAlignment="1">
      <alignment horizontal="centerContinuous"/>
      <protection/>
    </xf>
    <xf numFmtId="0" fontId="2" fillId="0" borderId="0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left"/>
      <protection/>
    </xf>
    <xf numFmtId="165" fontId="9" fillId="0" borderId="0" xfId="58" applyNumberFormat="1" applyFont="1" applyFill="1" applyBorder="1" applyAlignment="1" applyProtection="1">
      <alignment horizontal="center"/>
      <protection/>
    </xf>
    <xf numFmtId="0" fontId="7" fillId="0" borderId="0" xfId="60" applyFont="1" applyFill="1" applyBorder="1" applyAlignment="1">
      <alignment horizontal="centerContinuous"/>
      <protection/>
    </xf>
    <xf numFmtId="0" fontId="10" fillId="0" borderId="0" xfId="60" applyFont="1" applyFill="1" applyBorder="1" applyAlignment="1">
      <alignment/>
      <protection/>
    </xf>
    <xf numFmtId="0" fontId="3" fillId="0" borderId="0" xfId="60" applyFont="1" applyFill="1" applyBorder="1" applyAlignment="1">
      <alignment horizontal="center"/>
      <protection/>
    </xf>
    <xf numFmtId="3" fontId="2" fillId="0" borderId="10" xfId="60" applyNumberFormat="1" applyFont="1" applyBorder="1" applyProtection="1">
      <alignment/>
      <protection locked="0"/>
    </xf>
    <xf numFmtId="0" fontId="10" fillId="0" borderId="0" xfId="60" applyFont="1" applyFill="1" applyBorder="1">
      <alignment/>
      <protection/>
    </xf>
    <xf numFmtId="0" fontId="6" fillId="0" borderId="0" xfId="60">
      <alignment/>
      <protection/>
    </xf>
    <xf numFmtId="3" fontId="2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center"/>
      <protection/>
    </xf>
    <xf numFmtId="3" fontId="2" fillId="0" borderId="10" xfId="42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11" xfId="42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2" fillId="0" borderId="14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/>
      <protection locked="0"/>
    </xf>
    <xf numFmtId="3" fontId="2" fillId="0" borderId="17" xfId="42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2" fillId="0" borderId="14" xfId="42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>
      <alignment/>
    </xf>
    <xf numFmtId="3" fontId="2" fillId="37" borderId="21" xfId="0" applyNumberFormat="1" applyFont="1" applyFill="1" applyBorder="1" applyAlignment="1" applyProtection="1">
      <alignment/>
      <protection locked="0"/>
    </xf>
    <xf numFmtId="0" fontId="2" fillId="37" borderId="21" xfId="0" applyFont="1" applyFill="1" applyBorder="1" applyAlignment="1">
      <alignment/>
    </xf>
    <xf numFmtId="3" fontId="2" fillId="37" borderId="17" xfId="0" applyNumberFormat="1" applyFont="1" applyFill="1" applyBorder="1" applyAlignment="1">
      <alignment/>
    </xf>
    <xf numFmtId="3" fontId="2" fillId="37" borderId="21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3" fillId="38" borderId="23" xfId="0" applyFont="1" applyFill="1" applyBorder="1" applyAlignment="1" applyProtection="1">
      <alignment horizontal="center"/>
      <protection locked="0"/>
    </xf>
    <xf numFmtId="0" fontId="3" fillId="38" borderId="24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left"/>
      <protection locked="0"/>
    </xf>
    <xf numFmtId="0" fontId="2" fillId="35" borderId="19" xfId="0" applyFont="1" applyFill="1" applyBorder="1" applyAlignment="1" applyProtection="1">
      <alignment horizontal="left"/>
      <protection locked="0"/>
    </xf>
    <xf numFmtId="0" fontId="2" fillId="35" borderId="20" xfId="0" applyFont="1" applyFill="1" applyBorder="1" applyAlignment="1" applyProtection="1">
      <alignment horizontal="lef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5" fillId="39" borderId="25" xfId="0" applyFont="1" applyFill="1" applyBorder="1" applyAlignment="1">
      <alignment horizontal="center"/>
    </xf>
    <xf numFmtId="0" fontId="3" fillId="40" borderId="26" xfId="0" applyFont="1" applyFill="1" applyBorder="1" applyAlignment="1">
      <alignment/>
    </xf>
    <xf numFmtId="3" fontId="2" fillId="40" borderId="10" xfId="0" applyNumberFormat="1" applyFont="1" applyFill="1" applyBorder="1" applyAlignment="1" applyProtection="1">
      <alignment horizontal="right"/>
      <protection locked="0"/>
    </xf>
    <xf numFmtId="3" fontId="2" fillId="40" borderId="14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Border="1" applyAlignment="1" applyProtection="1">
      <alignment horizontal="right"/>
      <protection locked="0"/>
    </xf>
    <xf numFmtId="0" fontId="2" fillId="0" borderId="27" xfId="0" applyFont="1" applyBorder="1" applyAlignment="1">
      <alignment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0" fontId="3" fillId="40" borderId="28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40" borderId="29" xfId="0" applyFont="1" applyFill="1" applyBorder="1" applyAlignment="1">
      <alignment/>
    </xf>
    <xf numFmtId="0" fontId="56" fillId="39" borderId="30" xfId="0" applyFont="1" applyFill="1" applyBorder="1" applyAlignment="1">
      <alignment horizontal="center" vertical="center"/>
    </xf>
    <xf numFmtId="0" fontId="56" fillId="39" borderId="24" xfId="0" applyFont="1" applyFill="1" applyBorder="1" applyAlignment="1">
      <alignment horizontal="center" vertical="center"/>
    </xf>
    <xf numFmtId="0" fontId="3" fillId="36" borderId="27" xfId="0" applyFont="1" applyFill="1" applyBorder="1" applyAlignment="1" applyProtection="1">
      <alignment/>
      <protection locked="0"/>
    </xf>
    <xf numFmtId="0" fontId="2" fillId="36" borderId="27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2" fillId="0" borderId="14" xfId="0" applyFont="1" applyBorder="1" applyAlignment="1" applyProtection="1">
      <alignment/>
      <protection locked="0"/>
    </xf>
    <xf numFmtId="0" fontId="2" fillId="36" borderId="14" xfId="0" applyFont="1" applyFill="1" applyBorder="1" applyAlignment="1" applyProtection="1">
      <alignment/>
      <protection locked="0"/>
    </xf>
    <xf numFmtId="0" fontId="2" fillId="36" borderId="31" xfId="0" applyFont="1" applyFill="1" applyBorder="1" applyAlignment="1">
      <alignment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14" fontId="3" fillId="36" borderId="12" xfId="0" applyNumberFormat="1" applyFont="1" applyFill="1" applyBorder="1" applyAlignment="1" applyProtection="1">
      <alignment/>
      <protection locked="0"/>
    </xf>
    <xf numFmtId="0" fontId="3" fillId="36" borderId="18" xfId="0" applyFont="1" applyFill="1" applyBorder="1" applyAlignment="1" applyProtection="1">
      <alignment/>
      <protection locked="0"/>
    </xf>
    <xf numFmtId="0" fontId="3" fillId="40" borderId="19" xfId="0" applyFont="1" applyFill="1" applyBorder="1" applyAlignment="1">
      <alignment/>
    </xf>
    <xf numFmtId="0" fontId="2" fillId="0" borderId="34" xfId="0" applyFont="1" applyBorder="1" applyAlignment="1">
      <alignment/>
    </xf>
    <xf numFmtId="3" fontId="2" fillId="0" borderId="18" xfId="0" applyNumberFormat="1" applyFont="1" applyBorder="1" applyAlignment="1" applyProtection="1">
      <alignment horizontal="right"/>
      <protection locked="0"/>
    </xf>
    <xf numFmtId="3" fontId="2" fillId="0" borderId="35" xfId="0" applyNumberFormat="1" applyFont="1" applyBorder="1" applyAlignment="1" applyProtection="1">
      <alignment horizontal="right"/>
      <protection locked="0"/>
    </xf>
    <xf numFmtId="3" fontId="2" fillId="0" borderId="14" xfId="0" applyNumberFormat="1" applyFont="1" applyBorder="1" applyAlignment="1" applyProtection="1">
      <alignment horizontal="right"/>
      <protection locked="0"/>
    </xf>
    <xf numFmtId="0" fontId="3" fillId="40" borderId="27" xfId="0" applyFont="1" applyFill="1" applyBorder="1" applyAlignment="1">
      <alignment/>
    </xf>
    <xf numFmtId="0" fontId="55" fillId="39" borderId="23" xfId="0" applyFont="1" applyFill="1" applyBorder="1" applyAlignment="1">
      <alignment horizontal="center"/>
    </xf>
    <xf numFmtId="0" fontId="5" fillId="41" borderId="25" xfId="0" applyFont="1" applyFill="1" applyBorder="1" applyAlignment="1">
      <alignment/>
    </xf>
    <xf numFmtId="0" fontId="3" fillId="41" borderId="30" xfId="0" applyFont="1" applyFill="1" applyBorder="1" applyAlignment="1">
      <alignment horizontal="center" vertical="top"/>
    </xf>
    <xf numFmtId="0" fontId="3" fillId="41" borderId="2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60" applyFont="1" applyFill="1" applyBorder="1" applyAlignment="1">
      <alignment/>
      <protection/>
    </xf>
    <xf numFmtId="0" fontId="13" fillId="0" borderId="0" xfId="60" applyFont="1" applyFill="1" applyBorder="1" applyAlignment="1">
      <alignment horizontal="right"/>
      <protection/>
    </xf>
    <xf numFmtId="0" fontId="3" fillId="41" borderId="36" xfId="60" applyFont="1" applyFill="1" applyBorder="1" applyAlignment="1">
      <alignment horizontal="center" vertical="center"/>
      <protection/>
    </xf>
    <xf numFmtId="3" fontId="3" fillId="0" borderId="37" xfId="60" applyNumberFormat="1" applyFont="1" applyFill="1" applyBorder="1">
      <alignment/>
      <protection/>
    </xf>
    <xf numFmtId="3" fontId="3" fillId="0" borderId="38" xfId="60" applyNumberFormat="1" applyFont="1" applyFill="1" applyBorder="1">
      <alignment/>
      <protection/>
    </xf>
    <xf numFmtId="0" fontId="57" fillId="39" borderId="39" xfId="60" applyFont="1" applyFill="1" applyBorder="1" applyAlignment="1">
      <alignment horizontal="left"/>
      <protection/>
    </xf>
    <xf numFmtId="0" fontId="58" fillId="39" borderId="40" xfId="60" applyFont="1" applyFill="1" applyBorder="1" applyAlignment="1">
      <alignment horizontal="centerContinuous"/>
      <protection/>
    </xf>
    <xf numFmtId="0" fontId="59" fillId="39" borderId="27" xfId="60" applyFont="1" applyFill="1" applyBorder="1" applyAlignment="1">
      <alignment horizontal="centerContinuous"/>
      <protection/>
    </xf>
    <xf numFmtId="0" fontId="60" fillId="39" borderId="21" xfId="60" applyFont="1" applyFill="1" applyBorder="1" applyAlignment="1">
      <alignment horizontal="center" vertical="center"/>
      <protection/>
    </xf>
    <xf numFmtId="0" fontId="3" fillId="0" borderId="19" xfId="60" applyFont="1" applyFill="1" applyBorder="1">
      <alignment/>
      <protection/>
    </xf>
    <xf numFmtId="0" fontId="3" fillId="41" borderId="19" xfId="60" applyFont="1" applyFill="1" applyBorder="1" applyAlignment="1">
      <alignment horizontal="center"/>
      <protection/>
    </xf>
    <xf numFmtId="0" fontId="3" fillId="0" borderId="20" xfId="60" applyFont="1" applyFill="1" applyBorder="1" applyAlignment="1">
      <alignment horizontal="left"/>
      <protection/>
    </xf>
    <xf numFmtId="3" fontId="2" fillId="0" borderId="32" xfId="60" applyNumberFormat="1" applyFont="1" applyBorder="1" applyProtection="1">
      <alignment/>
      <protection locked="0"/>
    </xf>
    <xf numFmtId="0" fontId="59" fillId="39" borderId="39" xfId="60" applyFont="1" applyFill="1" applyBorder="1" applyAlignment="1">
      <alignment horizontal="centerContinuous"/>
      <protection/>
    </xf>
    <xf numFmtId="0" fontId="56" fillId="39" borderId="40" xfId="60" applyFont="1" applyFill="1" applyBorder="1" applyAlignment="1">
      <alignment horizontal="centerContinuous"/>
      <protection/>
    </xf>
    <xf numFmtId="3" fontId="2" fillId="0" borderId="41" xfId="60" applyNumberFormat="1" applyFont="1" applyBorder="1" applyProtection="1">
      <alignment/>
      <protection locked="0"/>
    </xf>
    <xf numFmtId="3" fontId="2" fillId="0" borderId="42" xfId="60" applyNumberFormat="1" applyFont="1" applyBorder="1" applyProtection="1">
      <alignment/>
      <protection locked="0"/>
    </xf>
    <xf numFmtId="0" fontId="3" fillId="0" borderId="37" xfId="60" applyFont="1" applyFill="1" applyBorder="1">
      <alignment/>
      <protection/>
    </xf>
    <xf numFmtId="0" fontId="3" fillId="41" borderId="37" xfId="60" applyFont="1" applyFill="1" applyBorder="1" applyAlignment="1">
      <alignment horizontal="center"/>
      <protection/>
    </xf>
    <xf numFmtId="0" fontId="3" fillId="0" borderId="38" xfId="60" applyFont="1" applyFill="1" applyBorder="1" applyAlignment="1">
      <alignment horizontal="left"/>
      <protection/>
    </xf>
    <xf numFmtId="0" fontId="3" fillId="41" borderId="36" xfId="60" applyFont="1" applyFill="1" applyBorder="1" applyAlignment="1">
      <alignment horizontal="center"/>
      <protection/>
    </xf>
    <xf numFmtId="3" fontId="2" fillId="0" borderId="43" xfId="60" applyNumberFormat="1" applyFont="1" applyBorder="1" applyProtection="1">
      <alignment/>
      <protection locked="0"/>
    </xf>
    <xf numFmtId="3" fontId="2" fillId="0" borderId="44" xfId="60" applyNumberFormat="1" applyFont="1" applyBorder="1" applyProtection="1">
      <alignment/>
      <protection locked="0"/>
    </xf>
    <xf numFmtId="0" fontId="60" fillId="39" borderId="39" xfId="60" applyFont="1" applyFill="1" applyBorder="1" applyAlignment="1">
      <alignment horizontal="centerContinuous"/>
      <protection/>
    </xf>
    <xf numFmtId="0" fontId="59" fillId="39" borderId="31" xfId="60" applyFont="1" applyFill="1" applyBorder="1" applyAlignment="1">
      <alignment horizontal="centerContinuous"/>
      <protection/>
    </xf>
    <xf numFmtId="0" fontId="60" fillId="39" borderId="22" xfId="60" applyFont="1" applyFill="1" applyBorder="1" applyAlignment="1">
      <alignment horizontal="center" vertical="center"/>
      <protection/>
    </xf>
    <xf numFmtId="0" fontId="3" fillId="41" borderId="13" xfId="60" applyFont="1" applyFill="1" applyBorder="1" applyAlignment="1">
      <alignment horizontal="center" vertical="center"/>
      <protection/>
    </xf>
    <xf numFmtId="0" fontId="3" fillId="41" borderId="18" xfId="60" applyFont="1" applyFill="1" applyBorder="1" applyAlignment="1">
      <alignment horizontal="center" vertical="center"/>
      <protection/>
    </xf>
    <xf numFmtId="3" fontId="2" fillId="41" borderId="36" xfId="60" applyNumberFormat="1" applyFont="1" applyFill="1" applyBorder="1">
      <alignment/>
      <protection/>
    </xf>
    <xf numFmtId="3" fontId="2" fillId="41" borderId="37" xfId="60" applyNumberFormat="1" applyFont="1" applyFill="1" applyBorder="1">
      <alignment/>
      <protection/>
    </xf>
    <xf numFmtId="0" fontId="2" fillId="42" borderId="37" xfId="60" applyFont="1" applyFill="1" applyBorder="1" applyAlignment="1">
      <alignment horizontal="center"/>
      <protection/>
    </xf>
    <xf numFmtId="3" fontId="2" fillId="41" borderId="38" xfId="60" applyNumberFormat="1" applyFont="1" applyFill="1" applyBorder="1">
      <alignment/>
      <protection/>
    </xf>
    <xf numFmtId="0" fontId="59" fillId="39" borderId="25" xfId="60" applyFont="1" applyFill="1" applyBorder="1" applyAlignment="1">
      <alignment horizontal="centerContinuous"/>
      <protection/>
    </xf>
    <xf numFmtId="0" fontId="59" fillId="39" borderId="45" xfId="60" applyFont="1" applyFill="1" applyBorder="1" applyAlignment="1">
      <alignment horizontal="centerContinuous"/>
      <protection/>
    </xf>
    <xf numFmtId="0" fontId="3" fillId="41" borderId="13" xfId="60" applyFont="1" applyFill="1" applyBorder="1" applyAlignment="1">
      <alignment horizontal="center"/>
      <protection/>
    </xf>
    <xf numFmtId="0" fontId="3" fillId="42" borderId="19" xfId="60" applyFont="1" applyFill="1" applyBorder="1" applyAlignment="1">
      <alignment horizontal="center"/>
      <protection/>
    </xf>
    <xf numFmtId="0" fontId="3" fillId="0" borderId="19" xfId="60" applyFont="1" applyFill="1" applyBorder="1" applyAlignment="1">
      <alignment horizontal="left"/>
      <protection/>
    </xf>
    <xf numFmtId="3" fontId="56" fillId="39" borderId="46" xfId="42" applyNumberFormat="1" applyFont="1" applyFill="1" applyBorder="1" applyAlignment="1">
      <alignment/>
    </xf>
    <xf numFmtId="3" fontId="56" fillId="39" borderId="47" xfId="42" applyNumberFormat="1" applyFont="1" applyFill="1" applyBorder="1" applyAlignment="1">
      <alignment/>
    </xf>
    <xf numFmtId="3" fontId="56" fillId="39" borderId="46" xfId="0" applyNumberFormat="1" applyFont="1" applyFill="1" applyBorder="1" applyAlignment="1">
      <alignment/>
    </xf>
    <xf numFmtId="3" fontId="56" fillId="39" borderId="47" xfId="0" applyNumberFormat="1" applyFont="1" applyFill="1" applyBorder="1" applyAlignment="1">
      <alignment/>
    </xf>
    <xf numFmtId="3" fontId="60" fillId="39" borderId="10" xfId="0" applyNumberFormat="1" applyFont="1" applyFill="1" applyBorder="1" applyAlignment="1">
      <alignment/>
    </xf>
    <xf numFmtId="3" fontId="60" fillId="39" borderId="32" xfId="0" applyNumberFormat="1" applyFont="1" applyFill="1" applyBorder="1" applyAlignment="1">
      <alignment/>
    </xf>
    <xf numFmtId="0" fontId="60" fillId="39" borderId="48" xfId="0" applyFont="1" applyFill="1" applyBorder="1" applyAlignment="1">
      <alignment horizontal="center"/>
    </xf>
    <xf numFmtId="0" fontId="60" fillId="39" borderId="49" xfId="0" applyFont="1" applyFill="1" applyBorder="1" applyAlignment="1">
      <alignment horizontal="center"/>
    </xf>
    <xf numFmtId="3" fontId="56" fillId="39" borderId="50" xfId="0" applyNumberFormat="1" applyFont="1" applyFill="1" applyBorder="1" applyAlignment="1">
      <alignment horizontal="right"/>
    </xf>
    <xf numFmtId="3" fontId="56" fillId="39" borderId="46" xfId="0" applyNumberFormat="1" applyFont="1" applyFill="1" applyBorder="1" applyAlignment="1">
      <alignment horizontal="right"/>
    </xf>
    <xf numFmtId="3" fontId="56" fillId="39" borderId="47" xfId="0" applyNumberFormat="1" applyFont="1" applyFill="1" applyBorder="1" applyAlignment="1">
      <alignment horizontal="right"/>
    </xf>
    <xf numFmtId="3" fontId="60" fillId="39" borderId="14" xfId="0" applyNumberFormat="1" applyFont="1" applyFill="1" applyBorder="1" applyAlignment="1">
      <alignment horizontal="right"/>
    </xf>
    <xf numFmtId="3" fontId="60" fillId="39" borderId="51" xfId="0" applyNumberFormat="1" applyFont="1" applyFill="1" applyBorder="1" applyAlignment="1">
      <alignment horizontal="right"/>
    </xf>
    <xf numFmtId="3" fontId="3" fillId="0" borderId="14" xfId="60" applyNumberFormat="1" applyFont="1" applyFill="1" applyBorder="1">
      <alignment/>
      <protection/>
    </xf>
    <xf numFmtId="0" fontId="3" fillId="41" borderId="35" xfId="60" applyFont="1" applyFill="1" applyBorder="1" applyAlignment="1">
      <alignment horizontal="center"/>
      <protection/>
    </xf>
    <xf numFmtId="3" fontId="3" fillId="0" borderId="33" xfId="60" applyNumberFormat="1" applyFont="1" applyFill="1" applyBorder="1">
      <alignment/>
      <protection/>
    </xf>
    <xf numFmtId="0" fontId="3" fillId="42" borderId="35" xfId="60" applyFont="1" applyFill="1" applyBorder="1" applyAlignment="1">
      <alignment horizontal="center"/>
      <protection/>
    </xf>
    <xf numFmtId="0" fontId="2" fillId="0" borderId="12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3" fontId="2" fillId="0" borderId="52" xfId="0" applyNumberFormat="1" applyFont="1" applyFill="1" applyBorder="1" applyAlignment="1" applyProtection="1">
      <alignment/>
      <protection locked="0"/>
    </xf>
    <xf numFmtId="0" fontId="2" fillId="35" borderId="18" xfId="0" applyFont="1" applyFill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35" borderId="3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3" fillId="0" borderId="41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0" fontId="3" fillId="0" borderId="53" xfId="6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3" fillId="41" borderId="41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12" fillId="0" borderId="0" xfId="60" applyFont="1" applyFill="1" applyBorder="1" applyAlignment="1">
      <alignment vertical="center"/>
      <protection/>
    </xf>
    <xf numFmtId="0" fontId="0" fillId="0" borderId="0" xfId="0" applyNumberFormat="1" applyFont="1" applyAlignment="1">
      <alignment/>
    </xf>
    <xf numFmtId="0" fontId="5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0" xfId="60" applyFont="1" applyFill="1" applyBorder="1" applyAlignment="1">
      <alignment horizont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0" fillId="0" borderId="54" xfId="0" applyBorder="1" applyAlignment="1">
      <alignment/>
    </xf>
    <xf numFmtId="0" fontId="57" fillId="33" borderId="55" xfId="60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/>
    </xf>
    <xf numFmtId="0" fontId="39" fillId="33" borderId="56" xfId="0" applyFont="1" applyFill="1" applyBorder="1" applyAlignment="1">
      <alignment horizontal="center"/>
    </xf>
    <xf numFmtId="0" fontId="61" fillId="0" borderId="12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53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3" fillId="36" borderId="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12" fillId="0" borderId="57" xfId="60" applyFont="1" applyFill="1" applyBorder="1" applyAlignment="1">
      <alignment horizontal="center" vertical="center"/>
      <protection/>
    </xf>
    <xf numFmtId="0" fontId="12" fillId="0" borderId="58" xfId="60" applyFont="1" applyFill="1" applyBorder="1" applyAlignment="1">
      <alignment horizontal="center" vertical="center"/>
      <protection/>
    </xf>
    <xf numFmtId="0" fontId="12" fillId="0" borderId="53" xfId="60" applyFont="1" applyFill="1" applyBorder="1" applyAlignment="1">
      <alignment horizontal="center" vertical="center"/>
      <protection/>
    </xf>
    <xf numFmtId="0" fontId="12" fillId="0" borderId="52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59" xfId="60" applyFont="1" applyFill="1" applyBorder="1" applyAlignment="1">
      <alignment horizontal="center" vertical="center"/>
      <protection/>
    </xf>
    <xf numFmtId="0" fontId="12" fillId="0" borderId="60" xfId="60" applyFont="1" applyFill="1" applyBorder="1" applyAlignment="1">
      <alignment horizontal="center" vertical="center"/>
      <protection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62" xfId="60" applyFont="1" applyFill="1" applyBorder="1" applyAlignment="1">
      <alignment horizontal="center" vertical="center"/>
      <protection/>
    </xf>
    <xf numFmtId="0" fontId="62" fillId="43" borderId="10" xfId="60" applyFont="1" applyFill="1" applyBorder="1" applyAlignment="1">
      <alignment horizontal="center"/>
      <protection/>
    </xf>
    <xf numFmtId="0" fontId="62" fillId="0" borderId="46" xfId="60" applyFont="1" applyFill="1" applyBorder="1" applyAlignment="1">
      <alignment horizontal="center"/>
      <protection/>
    </xf>
    <xf numFmtId="0" fontId="57" fillId="39" borderId="63" xfId="60" applyFont="1" applyFill="1" applyBorder="1" applyAlignment="1">
      <alignment horizontal="center"/>
      <protection/>
    </xf>
    <xf numFmtId="0" fontId="57" fillId="39" borderId="64" xfId="60" applyFont="1" applyFill="1" applyBorder="1" applyAlignment="1">
      <alignment horizont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62" fillId="43" borderId="55" xfId="60" applyFont="1" applyFill="1" applyBorder="1" applyAlignment="1">
      <alignment horizontal="center"/>
      <protection/>
    </xf>
    <xf numFmtId="0" fontId="62" fillId="43" borderId="65" xfId="60" applyFont="1" applyFill="1" applyBorder="1" applyAlignment="1">
      <alignment horizontal="center"/>
      <protection/>
    </xf>
    <xf numFmtId="0" fontId="62" fillId="0" borderId="55" xfId="60" applyFont="1" applyFill="1" applyBorder="1" applyAlignment="1">
      <alignment horizontal="center"/>
      <protection/>
    </xf>
    <xf numFmtId="0" fontId="57" fillId="39" borderId="66" xfId="60" applyFont="1" applyFill="1" applyBorder="1" applyAlignment="1">
      <alignment horizontal="center"/>
      <protection/>
    </xf>
    <xf numFmtId="0" fontId="57" fillId="39" borderId="67" xfId="60" applyFont="1" applyFill="1" applyBorder="1" applyAlignment="1">
      <alignment horizontal="center"/>
      <protection/>
    </xf>
    <xf numFmtId="0" fontId="39" fillId="39" borderId="66" xfId="0" applyFont="1" applyFill="1" applyBorder="1" applyAlignment="1">
      <alignment horizontal="center"/>
    </xf>
    <xf numFmtId="0" fontId="39" fillId="39" borderId="67" xfId="0" applyFont="1" applyFill="1" applyBorder="1" applyAlignment="1">
      <alignment horizontal="center"/>
    </xf>
    <xf numFmtId="0" fontId="39" fillId="39" borderId="68" xfId="0" applyFont="1" applyFill="1" applyBorder="1" applyAlignment="1">
      <alignment horizontal="center"/>
    </xf>
    <xf numFmtId="0" fontId="63" fillId="39" borderId="69" xfId="60" applyFont="1" applyFill="1" applyBorder="1" applyAlignment="1">
      <alignment horizontal="center"/>
      <protection/>
    </xf>
    <xf numFmtId="0" fontId="63" fillId="39" borderId="70" xfId="60" applyFont="1" applyFill="1" applyBorder="1" applyAlignment="1">
      <alignment horizontal="center"/>
      <protection/>
    </xf>
    <xf numFmtId="0" fontId="63" fillId="39" borderId="71" xfId="60" applyFont="1" applyFill="1" applyBorder="1" applyAlignment="1">
      <alignment horizontal="center"/>
      <protection/>
    </xf>
    <xf numFmtId="0" fontId="63" fillId="39" borderId="61" xfId="60" applyFont="1" applyFill="1" applyBorder="1" applyAlignment="1">
      <alignment horizontal="center"/>
      <protection/>
    </xf>
    <xf numFmtId="0" fontId="63" fillId="39" borderId="72" xfId="60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INTERFINANCIAL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28575</xdr:rowOff>
    </xdr:from>
    <xdr:to>
      <xdr:col>7</xdr:col>
      <xdr:colOff>247650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797" t="6716" r="9370" b="8581"/>
        <a:stretch>
          <a:fillRect/>
        </a:stretch>
      </xdr:blipFill>
      <xdr:spPr>
        <a:xfrm>
          <a:off x="4695825" y="285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izorsoftware.atlassian.net/Users/benkelly/Downloads/Copy%20of%20ERS%20-%20Revised%20v2.1_unprotected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izorsoftware.atlassian.net/Users/benkelly/Downloads/ERS%20-%20Revised%202.2%20(20th%20August%202014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izorsoftware.atlassian.net/Documents%20and%20Settings/MACox/Local%20Settings/Temporary%20Internet%20Files/Content.Outlook/HO6CAWQZ/QRS%20(Extra%20Forms%20for%20E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Main_Menu"/>
      <sheetName val="General"/>
      <sheetName val="Codes"/>
      <sheetName val="Form 1"/>
      <sheetName val="Form 2 (R)"/>
      <sheetName val="Form 2A"/>
      <sheetName val="Form 3"/>
      <sheetName val="Form 3C"/>
      <sheetName val="Form 4"/>
      <sheetName val="Form 5"/>
      <sheetName val="Interfinancial"/>
      <sheetName val="Summary"/>
      <sheetName val="Capital Composition"/>
      <sheetName val="ON Balance Sheet"/>
      <sheetName val="OFF Balance Sheet (non-deriv)"/>
      <sheetName val="OFF Balance Sheet (deriv)"/>
      <sheetName val="Operational Risk"/>
      <sheetName val="Assets by Zone"/>
      <sheetName val="Investments"/>
      <sheetName val="Market Loans"/>
      <sheetName val="Large Exposures (R)"/>
      <sheetName val="Summary of Non-Performing (R)"/>
      <sheetName val="Largest Loan Arrears"/>
      <sheetName val="Large Exposures 2"/>
      <sheetName val="Form 3A"/>
      <sheetName val="Form 3B"/>
      <sheetName val="Form 5B"/>
      <sheetName val="Form 6"/>
      <sheetName val="Form 7(R)"/>
      <sheetName val="Form 8"/>
      <sheetName val="Fiduciary Assets(R)"/>
      <sheetName val="Memo Items"/>
      <sheetName val="Maturity Analysis Summary"/>
      <sheetName val="Interest Rate Sensitivity"/>
      <sheetName val="Investment - Currency Type"/>
      <sheetName val="Trading Securities"/>
      <sheetName val="Overall Checks"/>
      <sheetName val="Trigger"/>
      <sheetName val="IRR-General"/>
      <sheetName val="IRR-Specific"/>
      <sheetName val="FX"/>
      <sheetName val="Equity"/>
      <sheetName val="Commodities"/>
      <sheetName val="Interest Rate Options"/>
      <sheetName val="Equity Forex Commodity Options"/>
      <sheetName val="Market Risk Capital Charge"/>
      <sheetName val="F1_FAME"/>
      <sheetName val="Module3"/>
      <sheetName val="Module2"/>
      <sheetName val="F2-FAME (2)"/>
      <sheetName val="F3-FAME-MR"/>
      <sheetName val="Appendix Ratios"/>
      <sheetName val="Interest_Stress"/>
      <sheetName val="Liquditiy"/>
      <sheetName val="Currency Table"/>
    </sheetNames>
    <sheetDataSet>
      <sheetData sheetId="3">
        <row r="1">
          <cell r="A1" t="str">
            <v>Ansbacher (Bahamas) Ltd.</v>
          </cell>
        </row>
        <row r="2">
          <cell r="A2" t="str">
            <v>Bank of Nova scotia Trust Co. (Bah.) Ltd.</v>
          </cell>
          <cell r="D2" t="str">
            <v>Y</v>
          </cell>
          <cell r="E2" t="str">
            <v>Debt</v>
          </cell>
          <cell r="F2" t="str">
            <v>High</v>
          </cell>
          <cell r="H2" t="str">
            <v>Afghanistan</v>
          </cell>
        </row>
        <row r="3">
          <cell r="A3" t="str">
            <v>Bank of the Bahamas</v>
          </cell>
          <cell r="D3" t="str">
            <v>N</v>
          </cell>
          <cell r="E3" t="str">
            <v>Equity</v>
          </cell>
          <cell r="F3" t="str">
            <v>Medium</v>
          </cell>
          <cell r="H3" t="str">
            <v>Albania</v>
          </cell>
        </row>
        <row r="4">
          <cell r="A4" t="str">
            <v>Bank of the Bahamas Trust Limited</v>
          </cell>
          <cell r="E4" t="str">
            <v>Other</v>
          </cell>
          <cell r="F4" t="str">
            <v>Low</v>
          </cell>
          <cell r="H4" t="str">
            <v>Algeria</v>
          </cell>
        </row>
        <row r="5">
          <cell r="A5" t="str">
            <v>Butterfield Trust (Bahamas) Ltd.</v>
          </cell>
          <cell r="F5" t="str">
            <v>Not Rated</v>
          </cell>
          <cell r="H5" t="str">
            <v>Andorra</v>
          </cell>
        </row>
        <row r="6">
          <cell r="A6" t="str">
            <v>Canadian Imperial Bank of Commerce Trust Co. (Bah.) Ltd.</v>
          </cell>
          <cell r="H6" t="str">
            <v>Angola</v>
          </cell>
        </row>
        <row r="7">
          <cell r="A7" t="str">
            <v>Citibank, N.A.</v>
          </cell>
          <cell r="H7" t="str">
            <v>Anguilla</v>
          </cell>
        </row>
        <row r="8">
          <cell r="A8" t="str">
            <v>Cititrust (Bah.) Ltd.</v>
          </cell>
          <cell r="H8" t="str">
            <v>Antigua</v>
          </cell>
        </row>
        <row r="9">
          <cell r="A9" t="str">
            <v>Commonwealth Bank Limited</v>
          </cell>
          <cell r="H9" t="str">
            <v>Argentina</v>
          </cell>
        </row>
        <row r="10">
          <cell r="A10" t="str">
            <v>Fidelity Bank Bahamas (formerly British American Bank</v>
          </cell>
          <cell r="H10" t="str">
            <v>Armenia</v>
          </cell>
        </row>
        <row r="11">
          <cell r="A11" t="str">
            <v>Royal Fidelity Merchant Bank &amp; Trust Limited</v>
          </cell>
          <cell r="H11" t="str">
            <v>Aruba</v>
          </cell>
        </row>
        <row r="12">
          <cell r="A12" t="str">
            <v>Finance Corporation of the Bahamas</v>
          </cell>
          <cell r="D12" t="str">
            <v>B$</v>
          </cell>
          <cell r="E12" t="str">
            <v>AGRICULTURE</v>
          </cell>
          <cell r="H12" t="str">
            <v>Australia</v>
          </cell>
        </row>
        <row r="13">
          <cell r="A13" t="str">
            <v>Firstcaribbean International Bank</v>
          </cell>
          <cell r="D13" t="str">
            <v>OTHER</v>
          </cell>
          <cell r="E13" t="str">
            <v>FISHERIES</v>
          </cell>
          <cell r="H13" t="str">
            <v>Austria</v>
          </cell>
        </row>
        <row r="14">
          <cell r="A14" t="str">
            <v>Gulf Union Bank</v>
          </cell>
          <cell r="E14" t="str">
            <v>MINING &amp; QUARRYING</v>
          </cell>
          <cell r="H14" t="str">
            <v>Azerbaijan</v>
          </cell>
        </row>
        <row r="15">
          <cell r="A15" t="str">
            <v>J.P. Morgan Trust Co. (Bahamas) Ltd.</v>
          </cell>
          <cell r="E15" t="str">
            <v>MANUFACTURING</v>
          </cell>
          <cell r="H15" t="str">
            <v>Bahamas</v>
          </cell>
        </row>
        <row r="16">
          <cell r="A16" t="str">
            <v>Latin American Investment Bank Bahamas Limited</v>
          </cell>
          <cell r="E16" t="str">
            <v>DISTRIBUTION</v>
          </cell>
          <cell r="H16" t="str">
            <v>Bahrain</v>
          </cell>
        </row>
        <row r="17">
          <cell r="A17" t="str">
            <v>Rhone Trustees (Bahamas) Ltd. formerly (Pictet Overseas Trust Corporation)</v>
          </cell>
          <cell r="E17" t="str">
            <v>TOURISM</v>
          </cell>
          <cell r="H17" t="str">
            <v>Bangladesh</v>
          </cell>
        </row>
        <row r="18">
          <cell r="A18" t="str">
            <v>RBC Royal Bank  (Bahamas) Limited</v>
          </cell>
          <cell r="E18" t="str">
            <v>ENTERTAINMENT &amp; CATERING</v>
          </cell>
          <cell r="H18" t="str">
            <v>Barbados</v>
          </cell>
        </row>
        <row r="19">
          <cell r="A19" t="str">
            <v>Royal Bank of Canada Trust</v>
          </cell>
          <cell r="E19" t="str">
            <v>TRANSPORT</v>
          </cell>
          <cell r="H19" t="str">
            <v>Belgium</v>
          </cell>
        </row>
        <row r="20">
          <cell r="A20" t="str">
            <v>Scotiabank Bahamas Ltd.</v>
          </cell>
          <cell r="E20" t="str">
            <v>PUBLIC CORPORATIONS</v>
          </cell>
          <cell r="H20" t="str">
            <v>Belize</v>
          </cell>
        </row>
        <row r="21">
          <cell r="E21" t="str">
            <v>CONSTRUCTION</v>
          </cell>
          <cell r="H21" t="str">
            <v>Benin</v>
          </cell>
        </row>
        <row r="22">
          <cell r="E22" t="str">
            <v>REAL ESTATE</v>
          </cell>
          <cell r="H22" t="str">
            <v>Bermuda</v>
          </cell>
        </row>
        <row r="23">
          <cell r="E23" t="str">
            <v>RESIDENTIAL MORTGAGES</v>
          </cell>
          <cell r="H23" t="str">
            <v>Bhutan</v>
          </cell>
        </row>
        <row r="24">
          <cell r="E24" t="str">
            <v>GOVERNMENT</v>
          </cell>
          <cell r="H24" t="str">
            <v>Bolivia</v>
          </cell>
        </row>
        <row r="25">
          <cell r="E25" t="str">
            <v>PUBLIC FINANCIAL INSTITUTIONS</v>
          </cell>
          <cell r="H25" t="str">
            <v>Bosnia &amp; Herzegovina</v>
          </cell>
        </row>
        <row r="26">
          <cell r="E26" t="str">
            <v>PRIVATE FINANCIAL INSTITUTIONS</v>
          </cell>
          <cell r="H26" t="str">
            <v>Botswana</v>
          </cell>
        </row>
        <row r="27">
          <cell r="E27" t="str">
            <v>PROFESSIONAL &amp; OTHER SERVICES</v>
          </cell>
          <cell r="H27" t="str">
            <v>Brazil</v>
          </cell>
        </row>
        <row r="28">
          <cell r="E28" t="str">
            <v>PERSONAL</v>
          </cell>
          <cell r="H28" t="str">
            <v>British Virgin Islands</v>
          </cell>
        </row>
        <row r="29">
          <cell r="E29" t="str">
            <v>MISCELLANEOUS</v>
          </cell>
          <cell r="H29" t="str">
            <v>Brunei Darussalam</v>
          </cell>
        </row>
        <row r="30">
          <cell r="H30" t="str">
            <v>Bulgaria</v>
          </cell>
        </row>
        <row r="31">
          <cell r="H31" t="str">
            <v>Burkina Faso (formerly Upper Volta)</v>
          </cell>
        </row>
        <row r="32">
          <cell r="H32" t="str">
            <v>Burundi</v>
          </cell>
        </row>
        <row r="33">
          <cell r="H33" t="str">
            <v>Cambodia (formerly Kampuchea)</v>
          </cell>
        </row>
        <row r="34">
          <cell r="H34" t="str">
            <v>Canton &amp; Enderbury Islands</v>
          </cell>
        </row>
        <row r="35">
          <cell r="H35" t="str">
            <v>Cape Verde</v>
          </cell>
        </row>
        <row r="36">
          <cell r="H36" t="str">
            <v>Cayman Islands</v>
          </cell>
        </row>
        <row r="37">
          <cell r="H37" t="str">
            <v>Central African Republic</v>
          </cell>
        </row>
        <row r="38">
          <cell r="H38" t="str">
            <v>Chad</v>
          </cell>
        </row>
        <row r="39">
          <cell r="H39" t="str">
            <v>Chile</v>
          </cell>
        </row>
        <row r="40">
          <cell r="H40" t="str">
            <v>China, People's Republic</v>
          </cell>
        </row>
        <row r="41">
          <cell r="H41" t="str">
            <v>Colombia</v>
          </cell>
        </row>
        <row r="42">
          <cell r="H42" t="str">
            <v>Comoros</v>
          </cell>
        </row>
        <row r="43">
          <cell r="H43" t="str">
            <v>Congo</v>
          </cell>
        </row>
        <row r="44">
          <cell r="H44" t="str">
            <v>Congo, Democratic Republic (formerly Zaire)</v>
          </cell>
        </row>
        <row r="45">
          <cell r="H45" t="str">
            <v>Costa Rica</v>
          </cell>
        </row>
        <row r="46">
          <cell r="H46" t="str">
            <v>Cote d'Ivoire</v>
          </cell>
        </row>
        <row r="47">
          <cell r="H47" t="str">
            <v>Croatia</v>
          </cell>
        </row>
        <row r="48">
          <cell r="H48" t="str">
            <v>Cuba</v>
          </cell>
        </row>
        <row r="49">
          <cell r="H49" t="str">
            <v>Cyprus</v>
          </cell>
        </row>
        <row r="50">
          <cell r="H50" t="str">
            <v>Czech Republic</v>
          </cell>
        </row>
        <row r="51">
          <cell r="H51" t="str">
            <v>Czechoslovakia, former</v>
          </cell>
        </row>
        <row r="52">
          <cell r="H52" t="str">
            <v>Denmark</v>
          </cell>
        </row>
        <row r="53">
          <cell r="H53" t="str">
            <v>Djibouti</v>
          </cell>
        </row>
        <row r="54">
          <cell r="H54" t="str">
            <v>Dominica</v>
          </cell>
        </row>
        <row r="55">
          <cell r="H55" t="str">
            <v>Dominican Republic</v>
          </cell>
        </row>
        <row r="56">
          <cell r="H56" t="str">
            <v>Ecuador</v>
          </cell>
        </row>
        <row r="57">
          <cell r="H57" t="str">
            <v>Egypt</v>
          </cell>
        </row>
        <row r="58">
          <cell r="H58" t="str">
            <v>El Salvador</v>
          </cell>
        </row>
        <row r="59">
          <cell r="H59" t="str">
            <v>Equatorial Guinea</v>
          </cell>
        </row>
        <row r="60">
          <cell r="H60" t="str">
            <v>Eritrea</v>
          </cell>
        </row>
        <row r="61">
          <cell r="H61" t="str">
            <v>Estonia</v>
          </cell>
        </row>
        <row r="62">
          <cell r="H62" t="str">
            <v>Ethiopia</v>
          </cell>
        </row>
        <row r="63">
          <cell r="H63" t="str">
            <v>Falkland Islands</v>
          </cell>
        </row>
        <row r="64">
          <cell r="H64" t="str">
            <v>Faroe Islands</v>
          </cell>
        </row>
        <row r="65">
          <cell r="H65" t="str">
            <v>Fiji</v>
          </cell>
        </row>
        <row r="66">
          <cell r="H66" t="str">
            <v>Finland</v>
          </cell>
        </row>
        <row r="67">
          <cell r="H67" t="str">
            <v>France</v>
          </cell>
        </row>
        <row r="68">
          <cell r="H68" t="str">
            <v>French Guiana</v>
          </cell>
        </row>
        <row r="69">
          <cell r="H69" t="str">
            <v>French Polynesia</v>
          </cell>
        </row>
        <row r="70">
          <cell r="H70" t="str">
            <v>Gabon</v>
          </cell>
        </row>
        <row r="71">
          <cell r="H71" t="str">
            <v>Gambia</v>
          </cell>
        </row>
        <row r="72">
          <cell r="H72" t="str">
            <v>Georgia</v>
          </cell>
        </row>
        <row r="73">
          <cell r="H73" t="str">
            <v>Germany, Federal Republic of</v>
          </cell>
        </row>
        <row r="74">
          <cell r="H74" t="str">
            <v>Ghana</v>
          </cell>
        </row>
        <row r="75">
          <cell r="H75" t="str">
            <v>Gibraltar</v>
          </cell>
        </row>
        <row r="76">
          <cell r="H76" t="str">
            <v>Greece</v>
          </cell>
        </row>
        <row r="77">
          <cell r="H77" t="str">
            <v>Greenland</v>
          </cell>
        </row>
        <row r="78">
          <cell r="H78" t="str">
            <v>Grenada</v>
          </cell>
        </row>
        <row r="79">
          <cell r="H79" t="str">
            <v>Guadeloupe</v>
          </cell>
        </row>
        <row r="80">
          <cell r="H80" t="str">
            <v>Guatemala</v>
          </cell>
        </row>
        <row r="81">
          <cell r="H81" t="str">
            <v>Guernsey</v>
          </cell>
        </row>
        <row r="82">
          <cell r="H82" t="str">
            <v>Guinea</v>
          </cell>
        </row>
        <row r="83">
          <cell r="H83" t="str">
            <v>Guinea-Bissau</v>
          </cell>
        </row>
        <row r="84">
          <cell r="H84" t="str">
            <v>Guyana</v>
          </cell>
        </row>
        <row r="85">
          <cell r="H85" t="str">
            <v>Haiti</v>
          </cell>
        </row>
        <row r="86">
          <cell r="H86" t="str">
            <v>Honduras</v>
          </cell>
        </row>
        <row r="87">
          <cell r="H87" t="str">
            <v>Hong Kong</v>
          </cell>
        </row>
        <row r="88">
          <cell r="H88" t="str">
            <v>Hungary</v>
          </cell>
        </row>
        <row r="89">
          <cell r="H89" t="str">
            <v>Iceland</v>
          </cell>
        </row>
        <row r="90">
          <cell r="H90" t="str">
            <v>India</v>
          </cell>
        </row>
        <row r="91">
          <cell r="H91" t="str">
            <v>Indonesia</v>
          </cell>
        </row>
        <row r="92">
          <cell r="H92" t="str">
            <v>Iran</v>
          </cell>
        </row>
        <row r="93">
          <cell r="H93" t="str">
            <v>Iraq</v>
          </cell>
        </row>
        <row r="94">
          <cell r="H94" t="str">
            <v>Ireland</v>
          </cell>
        </row>
        <row r="95">
          <cell r="H95" t="str">
            <v>Isle of Man</v>
          </cell>
        </row>
        <row r="96">
          <cell r="H96" t="str">
            <v>Israel</v>
          </cell>
        </row>
        <row r="97">
          <cell r="H97" t="str">
            <v>Italy</v>
          </cell>
        </row>
        <row r="98">
          <cell r="H98" t="str">
            <v>Jamaica</v>
          </cell>
        </row>
        <row r="99">
          <cell r="H99" t="str">
            <v>Japan</v>
          </cell>
        </row>
        <row r="100">
          <cell r="H100" t="str">
            <v>Jersey</v>
          </cell>
        </row>
        <row r="101">
          <cell r="H101" t="str">
            <v>Jordan</v>
          </cell>
        </row>
        <row r="102">
          <cell r="H102" t="str">
            <v>Kazakhstan</v>
          </cell>
        </row>
        <row r="103">
          <cell r="H103" t="str">
            <v>Kenya</v>
          </cell>
        </row>
        <row r="104">
          <cell r="H104" t="str">
            <v>Kiribati (formerly Gilbert Islands)</v>
          </cell>
        </row>
        <row r="105">
          <cell r="H105" t="str">
            <v>Korea North, Democratic People's Republic of</v>
          </cell>
        </row>
        <row r="106">
          <cell r="H106" t="str">
            <v>Korea South, Republic of</v>
          </cell>
        </row>
        <row r="107">
          <cell r="H107" t="str">
            <v>Kuwait</v>
          </cell>
        </row>
        <row r="108">
          <cell r="H108" t="str">
            <v>Kyrgystan</v>
          </cell>
        </row>
        <row r="109">
          <cell r="H109" t="str">
            <v>Lao P.D. Republic</v>
          </cell>
        </row>
        <row r="110">
          <cell r="H110" t="str">
            <v>Latvia</v>
          </cell>
        </row>
        <row r="111">
          <cell r="H111" t="str">
            <v>Lebanon</v>
          </cell>
        </row>
        <row r="112">
          <cell r="H112" t="str">
            <v>Lesotho</v>
          </cell>
        </row>
        <row r="113">
          <cell r="H113" t="str">
            <v>Liberia</v>
          </cell>
        </row>
        <row r="114">
          <cell r="H114" t="str">
            <v>Libyan Arab Jamahiriya</v>
          </cell>
        </row>
        <row r="115">
          <cell r="H115" t="str">
            <v>Liechtenstein</v>
          </cell>
        </row>
        <row r="116">
          <cell r="H116" t="str">
            <v>Lithuania</v>
          </cell>
        </row>
        <row r="117">
          <cell r="H117" t="str">
            <v>Luxembourg</v>
          </cell>
        </row>
        <row r="118">
          <cell r="H118" t="str">
            <v>Macao</v>
          </cell>
        </row>
        <row r="119">
          <cell r="H119" t="str">
            <v>Macedonia</v>
          </cell>
        </row>
        <row r="120">
          <cell r="H120" t="str">
            <v>Madagascar (Malagasy Republic)</v>
          </cell>
        </row>
        <row r="121">
          <cell r="H121" t="str">
            <v>Malawi</v>
          </cell>
        </row>
        <row r="122">
          <cell r="H122" t="str">
            <v>Malaysia</v>
          </cell>
        </row>
        <row r="123">
          <cell r="H123" t="str">
            <v>Maldives</v>
          </cell>
        </row>
        <row r="124">
          <cell r="H124" t="str">
            <v>Mali</v>
          </cell>
        </row>
        <row r="125">
          <cell r="H125" t="str">
            <v>Malta</v>
          </cell>
        </row>
        <row r="126">
          <cell r="H126" t="str">
            <v>Martinique</v>
          </cell>
        </row>
        <row r="127">
          <cell r="H127" t="str">
            <v>Mauritania</v>
          </cell>
        </row>
        <row r="128">
          <cell r="H128" t="str">
            <v>Mauritius</v>
          </cell>
        </row>
        <row r="129">
          <cell r="H129" t="str">
            <v>Mexico</v>
          </cell>
        </row>
        <row r="130">
          <cell r="H130" t="str">
            <v>Moldova</v>
          </cell>
        </row>
        <row r="131">
          <cell r="H131" t="str">
            <v>Monaco</v>
          </cell>
        </row>
        <row r="132">
          <cell r="H132" t="str">
            <v>Mongolia</v>
          </cell>
        </row>
        <row r="133">
          <cell r="H133" t="str">
            <v>Montserrat</v>
          </cell>
        </row>
        <row r="134">
          <cell r="H134" t="str">
            <v>Morocco</v>
          </cell>
        </row>
        <row r="135">
          <cell r="H135" t="str">
            <v>Mozambique</v>
          </cell>
        </row>
        <row r="136">
          <cell r="H136" t="str">
            <v>Myanmar, Union of (formerly Burma)</v>
          </cell>
        </row>
        <row r="137">
          <cell r="H137" t="str">
            <v>Namibia</v>
          </cell>
        </row>
        <row r="138">
          <cell r="H138" t="str">
            <v>Nauru</v>
          </cell>
        </row>
        <row r="139">
          <cell r="H139" t="str">
            <v>Nepal</v>
          </cell>
        </row>
        <row r="140">
          <cell r="H140" t="str">
            <v>Netherlands</v>
          </cell>
        </row>
        <row r="141">
          <cell r="H141" t="str">
            <v>Netherlands Antilles</v>
          </cell>
        </row>
        <row r="142">
          <cell r="H142" t="str">
            <v>New Caledonia</v>
          </cell>
        </row>
        <row r="143">
          <cell r="H143" t="str">
            <v>New Zealand</v>
          </cell>
        </row>
        <row r="144">
          <cell r="H144" t="str">
            <v>Nicaragua</v>
          </cell>
        </row>
        <row r="145">
          <cell r="H145" t="str">
            <v>Niger</v>
          </cell>
        </row>
        <row r="146">
          <cell r="H146" t="str">
            <v>Nigeria</v>
          </cell>
        </row>
        <row r="147">
          <cell r="H147" t="str">
            <v>Norway</v>
          </cell>
        </row>
        <row r="148">
          <cell r="H148" t="str">
            <v>Oman</v>
          </cell>
        </row>
        <row r="149">
          <cell r="H149" t="str">
            <v>Pakistan</v>
          </cell>
        </row>
        <row r="150">
          <cell r="H150" t="str">
            <v>Palestinian Autonomy</v>
          </cell>
        </row>
        <row r="151">
          <cell r="H151" t="str">
            <v>Panama</v>
          </cell>
        </row>
        <row r="152">
          <cell r="H152" t="str">
            <v>Papua New Guinea</v>
          </cell>
        </row>
        <row r="153">
          <cell r="H153" t="str">
            <v>Paraguay</v>
          </cell>
        </row>
        <row r="154">
          <cell r="H154" t="str">
            <v>Peru</v>
          </cell>
        </row>
        <row r="155">
          <cell r="H155" t="str">
            <v>Philippines</v>
          </cell>
        </row>
        <row r="156">
          <cell r="H156" t="str">
            <v>Pitcairn Islands</v>
          </cell>
        </row>
        <row r="157">
          <cell r="H157" t="str">
            <v>Poland</v>
          </cell>
        </row>
        <row r="158">
          <cell r="H158" t="str">
            <v>Portugal</v>
          </cell>
        </row>
        <row r="159">
          <cell r="H159" t="str">
            <v>Qatar</v>
          </cell>
        </row>
        <row r="160">
          <cell r="H160" t="str">
            <v>Reunion</v>
          </cell>
        </row>
        <row r="161">
          <cell r="H161" t="str">
            <v>Romania</v>
          </cell>
        </row>
        <row r="162">
          <cell r="H162" t="str">
            <v>Russia</v>
          </cell>
        </row>
        <row r="163">
          <cell r="H163" t="str">
            <v>Rwanda</v>
          </cell>
        </row>
        <row r="164">
          <cell r="H164" t="str">
            <v>San Marino</v>
          </cell>
        </row>
        <row r="165">
          <cell r="H165" t="str">
            <v>Sao Tome &amp; Principe</v>
          </cell>
        </row>
        <row r="166">
          <cell r="H166" t="str">
            <v>Saudi Arabia</v>
          </cell>
        </row>
        <row r="167">
          <cell r="H167" t="str">
            <v>Senegal</v>
          </cell>
        </row>
        <row r="168">
          <cell r="H168" t="str">
            <v>Seychelles</v>
          </cell>
        </row>
        <row r="169">
          <cell r="H169" t="str">
            <v>Sierra Leone</v>
          </cell>
        </row>
        <row r="170">
          <cell r="H170" t="str">
            <v>Singapore</v>
          </cell>
        </row>
        <row r="171">
          <cell r="H171" t="str">
            <v>Slovakia</v>
          </cell>
        </row>
        <row r="172">
          <cell r="H172" t="str">
            <v>Slovenia</v>
          </cell>
        </row>
        <row r="173">
          <cell r="H173" t="str">
            <v>Solomon Islands</v>
          </cell>
        </row>
        <row r="174">
          <cell r="H174" t="str">
            <v>Somalia</v>
          </cell>
        </row>
        <row r="175">
          <cell r="H175" t="str">
            <v>South Africa</v>
          </cell>
        </row>
        <row r="176">
          <cell r="H176" t="str">
            <v>Spain</v>
          </cell>
        </row>
        <row r="177">
          <cell r="H177" t="str">
            <v>Sri Lanka</v>
          </cell>
        </row>
        <row r="178">
          <cell r="H178" t="str">
            <v>St. Helena</v>
          </cell>
        </row>
        <row r="179">
          <cell r="H179" t="str">
            <v>St. Kitts Nevis</v>
          </cell>
        </row>
        <row r="180">
          <cell r="H180" t="str">
            <v>St. Lucia</v>
          </cell>
        </row>
        <row r="181">
          <cell r="H181" t="str">
            <v>St. Pierre &amp; Miguelon</v>
          </cell>
        </row>
        <row r="182">
          <cell r="H182" t="str">
            <v>St. Vincent &amp; The Grenadines</v>
          </cell>
        </row>
        <row r="183">
          <cell r="H183" t="str">
            <v>Sudan</v>
          </cell>
        </row>
        <row r="184">
          <cell r="H184" t="str">
            <v>Suriname</v>
          </cell>
        </row>
        <row r="185">
          <cell r="H185" t="str">
            <v>Swaziland</v>
          </cell>
        </row>
        <row r="186">
          <cell r="H186" t="str">
            <v>Sweden</v>
          </cell>
        </row>
        <row r="187">
          <cell r="H187" t="str">
            <v>Switzerland</v>
          </cell>
        </row>
        <row r="188">
          <cell r="H188" t="str">
            <v>Syria Arab Republic</v>
          </cell>
        </row>
        <row r="189">
          <cell r="H189" t="str">
            <v>Taiwan</v>
          </cell>
        </row>
        <row r="190">
          <cell r="H190" t="str">
            <v>Tajikistan</v>
          </cell>
        </row>
        <row r="191">
          <cell r="H191" t="str">
            <v>Tanzania, United Republic of</v>
          </cell>
        </row>
        <row r="192">
          <cell r="H192" t="str">
            <v>Thailand</v>
          </cell>
        </row>
        <row r="193">
          <cell r="H193" t="str">
            <v>Togo</v>
          </cell>
        </row>
        <row r="194">
          <cell r="H194" t="str">
            <v>Tonga</v>
          </cell>
        </row>
        <row r="195">
          <cell r="H195" t="str">
            <v>Trinidad &amp; Tobago</v>
          </cell>
        </row>
        <row r="196">
          <cell r="H196" t="str">
            <v>Tunisia</v>
          </cell>
        </row>
        <row r="197">
          <cell r="H197" t="str">
            <v>Turkey</v>
          </cell>
        </row>
        <row r="198">
          <cell r="H198" t="str">
            <v>Turkmenistan</v>
          </cell>
        </row>
        <row r="199">
          <cell r="H199" t="str">
            <v>Turks &amp; Caicos</v>
          </cell>
        </row>
        <row r="200">
          <cell r="H200" t="str">
            <v>Tuvalu (formerly the Ellice Islands)</v>
          </cell>
        </row>
        <row r="201">
          <cell r="H201" t="str">
            <v>Uganda</v>
          </cell>
        </row>
        <row r="202">
          <cell r="H202" t="str">
            <v>Ukraine </v>
          </cell>
        </row>
        <row r="203">
          <cell r="H203" t="str">
            <v>United Arab Emirates (including Dubai, Abu Dhabi)</v>
          </cell>
        </row>
        <row r="204">
          <cell r="H204" t="str">
            <v>United Kingdom (excluding Guernsey, Isle of Man and Jersey)</v>
          </cell>
        </row>
        <row r="205">
          <cell r="H205" t="str">
            <v>United Kingdom (including Guernsey, Isle of Man and Jersey)</v>
          </cell>
        </row>
        <row r="206">
          <cell r="H206" t="str">
            <v>United States</v>
          </cell>
        </row>
        <row r="207">
          <cell r="H207" t="str">
            <v>Uruguay</v>
          </cell>
        </row>
        <row r="208">
          <cell r="H208" t="str">
            <v>US Pacific Islands</v>
          </cell>
        </row>
        <row r="209">
          <cell r="H209" t="str">
            <v>US Virgin Islands</v>
          </cell>
        </row>
        <row r="210">
          <cell r="H210" t="str">
            <v>Uzbekistan</v>
          </cell>
        </row>
        <row r="211">
          <cell r="H211" t="str">
            <v>Vanuatu</v>
          </cell>
        </row>
        <row r="212">
          <cell r="H212" t="str">
            <v>Vatican City State (Holy See)</v>
          </cell>
        </row>
        <row r="213">
          <cell r="H213" t="str">
            <v>Venezuela</v>
          </cell>
        </row>
        <row r="214">
          <cell r="H214" t="str">
            <v>Vietnam</v>
          </cell>
        </row>
        <row r="215">
          <cell r="H215" t="str">
            <v>Wallis &amp; Futuna Islands</v>
          </cell>
        </row>
        <row r="216">
          <cell r="H216" t="str">
            <v>Western Sahara</v>
          </cell>
        </row>
        <row r="217">
          <cell r="H217" t="str">
            <v>Western Samoa</v>
          </cell>
        </row>
        <row r="218">
          <cell r="H218" t="str">
            <v>Yemen, The Republic of</v>
          </cell>
        </row>
        <row r="219">
          <cell r="H219" t="str">
            <v>Yugoslavia, former</v>
          </cell>
        </row>
        <row r="220">
          <cell r="H220" t="str">
            <v>Zaire</v>
          </cell>
        </row>
        <row r="221">
          <cell r="H221" t="str">
            <v>Zambia</v>
          </cell>
        </row>
        <row r="222">
          <cell r="H222" t="str">
            <v>Zimbabwe</v>
          </cell>
        </row>
        <row r="223">
          <cell r="H223" t="str">
            <v>Residual former Czechoslovakia</v>
          </cell>
        </row>
        <row r="224">
          <cell r="H224" t="str">
            <v>Residual former Soviet Union</v>
          </cell>
        </row>
        <row r="225">
          <cell r="H225" t="str">
            <v>Residual former Yugoslavia</v>
          </cell>
        </row>
        <row r="226">
          <cell r="H226" t="str">
            <v>Residual Europe (including IBEC and IIB)</v>
          </cell>
        </row>
        <row r="227">
          <cell r="H227" t="str">
            <v>Residual Latin America &amp; Caribbean area</v>
          </cell>
        </row>
        <row r="228">
          <cell r="H228" t="str">
            <v>Residual Africa &amp; Middle East</v>
          </cell>
        </row>
        <row r="229">
          <cell r="H229" t="str">
            <v>Residual Asia &amp; Pacific</v>
          </cell>
        </row>
        <row r="230">
          <cell r="H230" t="str">
            <v>Consortium Banks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Main_Menu"/>
      <sheetName val="General"/>
      <sheetName val="Codes"/>
      <sheetName val="Form 1"/>
      <sheetName val="Form 2 (R)"/>
      <sheetName val="Form 2A"/>
      <sheetName val="Form 3"/>
      <sheetName val="Form 3C"/>
      <sheetName val="Form 4"/>
      <sheetName val="Form 5"/>
      <sheetName val="Summary"/>
      <sheetName val="Capital Composition"/>
      <sheetName val="ON Balance Sheet"/>
      <sheetName val="OFF Balance Sheet (non-deriv)"/>
      <sheetName val="OFF Balance Sheet (deriv)"/>
      <sheetName val="Operational Risk"/>
      <sheetName val="Assets by Zone"/>
      <sheetName val="Investments"/>
      <sheetName val="Market Loans"/>
      <sheetName val="Large Exposures (R)"/>
      <sheetName val="Summary of Non-Performing (R)"/>
      <sheetName val="Largest Loan Arrears"/>
      <sheetName val="Large Exposures 2"/>
      <sheetName val="Form 3A"/>
      <sheetName val="Form 3B"/>
      <sheetName val="Form 5B"/>
      <sheetName val="Form 6"/>
      <sheetName val="Form 7(R)"/>
      <sheetName val="Form 8"/>
      <sheetName val="Fiduciary Assets(R)"/>
      <sheetName val="Memo Items"/>
      <sheetName val="Maturity Analysis Summary"/>
      <sheetName val="Interest Rate Sensitivity"/>
      <sheetName val="Investment - Currency Type"/>
      <sheetName val="Trading Securities"/>
      <sheetName val="Overall Checks"/>
      <sheetName val="Trigger"/>
      <sheetName val="IRR-General"/>
      <sheetName val="IRR-Specific"/>
      <sheetName val="FX"/>
      <sheetName val="Equity"/>
      <sheetName val="Commodities"/>
      <sheetName val="Interest Rate Options"/>
      <sheetName val="Equity Forex Commodity Options"/>
      <sheetName val="Market Risk Capital Charge"/>
      <sheetName val="F1_FAME"/>
      <sheetName val="Module3"/>
      <sheetName val="Module2"/>
      <sheetName val="F2-FAME (2)"/>
      <sheetName val="F3-FAME-MR"/>
      <sheetName val="Appendix Ratios"/>
      <sheetName val="Interest_Stress"/>
      <sheetName val="Liquditiy"/>
      <sheetName val="Currency Table"/>
    </sheetNames>
    <sheetDataSet>
      <sheetData sheetId="3">
        <row r="1">
          <cell r="A1" t="str">
            <v>Ansbacher (Bahamas) Ltd.</v>
          </cell>
        </row>
        <row r="2">
          <cell r="A2" t="str">
            <v>Bank of Nova scotia Trust Co. (Bah.) Ltd.</v>
          </cell>
          <cell r="D2" t="str">
            <v>Y</v>
          </cell>
          <cell r="E2" t="str">
            <v>Debt</v>
          </cell>
          <cell r="F2" t="str">
            <v>High</v>
          </cell>
          <cell r="H2" t="str">
            <v>Afghanistan</v>
          </cell>
        </row>
        <row r="3">
          <cell r="A3" t="str">
            <v>Bank of the Bahamas</v>
          </cell>
          <cell r="D3" t="str">
            <v>N</v>
          </cell>
          <cell r="E3" t="str">
            <v>Equity</v>
          </cell>
          <cell r="F3" t="str">
            <v>Medium</v>
          </cell>
          <cell r="H3" t="str">
            <v>Albania</v>
          </cell>
        </row>
        <row r="4">
          <cell r="A4" t="str">
            <v>Bank of the Bahamas Trust Limited</v>
          </cell>
          <cell r="E4" t="str">
            <v>Other</v>
          </cell>
          <cell r="F4" t="str">
            <v>Low</v>
          </cell>
          <cell r="H4" t="str">
            <v>Algeria</v>
          </cell>
        </row>
        <row r="5">
          <cell r="A5" t="str">
            <v>Butterfield Trust (Bahamas) Ltd.</v>
          </cell>
          <cell r="F5" t="str">
            <v>Not Rated</v>
          </cell>
          <cell r="H5" t="str">
            <v>Andorra</v>
          </cell>
        </row>
        <row r="6">
          <cell r="A6" t="str">
            <v>Canadian Imperial Bank of Commerce Trust Co. (Bah.) Ltd.</v>
          </cell>
          <cell r="H6" t="str">
            <v>Angola</v>
          </cell>
        </row>
        <row r="7">
          <cell r="A7" t="str">
            <v>Citibank, N.A.</v>
          </cell>
          <cell r="H7" t="str">
            <v>Anguilla</v>
          </cell>
        </row>
        <row r="8">
          <cell r="A8" t="str">
            <v>Cititrust (Bah.) Ltd.</v>
          </cell>
          <cell r="H8" t="str">
            <v>Antigua</v>
          </cell>
        </row>
        <row r="9">
          <cell r="A9" t="str">
            <v>Commonwealth Bank Limited</v>
          </cell>
          <cell r="H9" t="str">
            <v>Argentina</v>
          </cell>
        </row>
        <row r="10">
          <cell r="A10" t="str">
            <v>Fidelity Bank Bahamas (formerly British American Bank</v>
          </cell>
          <cell r="H10" t="str">
            <v>Armenia</v>
          </cell>
        </row>
        <row r="11">
          <cell r="A11" t="str">
            <v>Royal Fidelity Merchant Bank &amp; Trust Limited</v>
          </cell>
          <cell r="H11" t="str">
            <v>Aruba</v>
          </cell>
        </row>
        <row r="12">
          <cell r="A12" t="str">
            <v>Finance Corporation of the Bahamas</v>
          </cell>
          <cell r="D12" t="str">
            <v>B$</v>
          </cell>
          <cell r="E12" t="str">
            <v>AGRICULTURE</v>
          </cell>
          <cell r="H12" t="str">
            <v>Australia</v>
          </cell>
        </row>
        <row r="13">
          <cell r="A13" t="str">
            <v>Firstcaribbean International Bank</v>
          </cell>
          <cell r="D13" t="str">
            <v>OTHER</v>
          </cell>
          <cell r="E13" t="str">
            <v>FISHERIES</v>
          </cell>
          <cell r="H13" t="str">
            <v>Austria</v>
          </cell>
        </row>
        <row r="14">
          <cell r="A14" t="str">
            <v>Gulf Union Bank</v>
          </cell>
          <cell r="E14" t="str">
            <v>MINING &amp; QUARRYING</v>
          </cell>
          <cell r="H14" t="str">
            <v>Azerbaijan</v>
          </cell>
        </row>
        <row r="15">
          <cell r="A15" t="str">
            <v>J.P. Morgan Trust Co. (Bahamas) Ltd.</v>
          </cell>
          <cell r="E15" t="str">
            <v>MANUFACTURING</v>
          </cell>
          <cell r="H15" t="str">
            <v>Bahamas</v>
          </cell>
        </row>
        <row r="16">
          <cell r="A16" t="str">
            <v>Latin American Investment Bank Bahamas Limited</v>
          </cell>
          <cell r="E16" t="str">
            <v>DISTRIBUTION</v>
          </cell>
          <cell r="H16" t="str">
            <v>Bahrain</v>
          </cell>
        </row>
        <row r="17">
          <cell r="A17" t="str">
            <v>Rhone Trustees (Bahamas) Ltd. formerly (Pictet Overseas Trust Corporation)</v>
          </cell>
          <cell r="E17" t="str">
            <v>TOURISM</v>
          </cell>
          <cell r="H17" t="str">
            <v>Bangladesh</v>
          </cell>
        </row>
        <row r="18">
          <cell r="A18" t="str">
            <v>RBC Royal Bank  (Bahamas) Limited</v>
          </cell>
          <cell r="E18" t="str">
            <v>ENTERTAINMENT &amp; CATERING</v>
          </cell>
          <cell r="H18" t="str">
            <v>Barbados</v>
          </cell>
        </row>
        <row r="19">
          <cell r="A19" t="str">
            <v>Royal Bank of Canada Trust</v>
          </cell>
          <cell r="E19" t="str">
            <v>TRANSPORT</v>
          </cell>
          <cell r="H19" t="str">
            <v>Belgium</v>
          </cell>
        </row>
        <row r="20">
          <cell r="A20" t="str">
            <v>Scotiabank Bahamas Ltd.</v>
          </cell>
          <cell r="E20" t="str">
            <v>PUBLIC CORPORATIONS</v>
          </cell>
          <cell r="H20" t="str">
            <v>Belize</v>
          </cell>
        </row>
        <row r="21">
          <cell r="E21" t="str">
            <v>CONSTRUCTION</v>
          </cell>
          <cell r="H21" t="str">
            <v>Benin</v>
          </cell>
        </row>
        <row r="22">
          <cell r="E22" t="str">
            <v>REAL ESTATE</v>
          </cell>
          <cell r="H22" t="str">
            <v>Bermuda</v>
          </cell>
        </row>
        <row r="23">
          <cell r="E23" t="str">
            <v>RESIDENTIAL MORTGAGES</v>
          </cell>
          <cell r="H23" t="str">
            <v>Bhutan</v>
          </cell>
        </row>
        <row r="24">
          <cell r="E24" t="str">
            <v>GOVERNMENT</v>
          </cell>
          <cell r="H24" t="str">
            <v>Bolivia</v>
          </cell>
        </row>
        <row r="25">
          <cell r="E25" t="str">
            <v>PUBLIC FINANCIAL INSTITUTIONS</v>
          </cell>
          <cell r="H25" t="str">
            <v>Bosnia &amp; Herzegovina</v>
          </cell>
        </row>
        <row r="26">
          <cell r="E26" t="str">
            <v>PRIVATE FINANCIAL INSTITUTIONS</v>
          </cell>
          <cell r="H26" t="str">
            <v>Botswana</v>
          </cell>
        </row>
        <row r="27">
          <cell r="E27" t="str">
            <v>PROFESSIONAL &amp; OTHER SERVICES</v>
          </cell>
          <cell r="H27" t="str">
            <v>Brazil</v>
          </cell>
        </row>
        <row r="28">
          <cell r="E28" t="str">
            <v>PERSONAL</v>
          </cell>
          <cell r="H28" t="str">
            <v>British Virgin Islands</v>
          </cell>
        </row>
        <row r="29">
          <cell r="E29" t="str">
            <v>MISCELLANEOUS</v>
          </cell>
          <cell r="H29" t="str">
            <v>Brunei Darussalam</v>
          </cell>
        </row>
        <row r="30">
          <cell r="H30" t="str">
            <v>Bulgaria</v>
          </cell>
        </row>
        <row r="31">
          <cell r="H31" t="str">
            <v>Burkina Faso (formerly Upper Volta)</v>
          </cell>
        </row>
        <row r="32">
          <cell r="H32" t="str">
            <v>Burundi</v>
          </cell>
        </row>
        <row r="33">
          <cell r="H33" t="str">
            <v>Cambodia (formerly Kampuchea)</v>
          </cell>
        </row>
        <row r="34">
          <cell r="H34" t="str">
            <v>Canton &amp; Enderbury Islands</v>
          </cell>
        </row>
        <row r="35">
          <cell r="H35" t="str">
            <v>Cape Verde</v>
          </cell>
        </row>
        <row r="36">
          <cell r="H36" t="str">
            <v>Cayman Islands</v>
          </cell>
        </row>
        <row r="37">
          <cell r="H37" t="str">
            <v>Central African Republic</v>
          </cell>
        </row>
        <row r="38">
          <cell r="H38" t="str">
            <v>Chad</v>
          </cell>
        </row>
        <row r="39">
          <cell r="H39" t="str">
            <v>Chile</v>
          </cell>
        </row>
        <row r="40">
          <cell r="H40" t="str">
            <v>China, People's Republic</v>
          </cell>
        </row>
        <row r="41">
          <cell r="H41" t="str">
            <v>Colombia</v>
          </cell>
        </row>
        <row r="42">
          <cell r="H42" t="str">
            <v>Comoros</v>
          </cell>
        </row>
        <row r="43">
          <cell r="H43" t="str">
            <v>Congo</v>
          </cell>
        </row>
        <row r="44">
          <cell r="H44" t="str">
            <v>Congo, Democratic Republic (formerly Zaire)</v>
          </cell>
        </row>
        <row r="45">
          <cell r="H45" t="str">
            <v>Costa Rica</v>
          </cell>
        </row>
        <row r="46">
          <cell r="H46" t="str">
            <v>Cote d'Ivoire</v>
          </cell>
        </row>
        <row r="47">
          <cell r="H47" t="str">
            <v>Croatia</v>
          </cell>
        </row>
        <row r="48">
          <cell r="H48" t="str">
            <v>Cuba</v>
          </cell>
        </row>
        <row r="49">
          <cell r="H49" t="str">
            <v>Cyprus</v>
          </cell>
        </row>
        <row r="50">
          <cell r="H50" t="str">
            <v>Czech Republic</v>
          </cell>
        </row>
        <row r="51">
          <cell r="H51" t="str">
            <v>Czechoslovakia, former</v>
          </cell>
        </row>
        <row r="52">
          <cell r="H52" t="str">
            <v>Denmark</v>
          </cell>
        </row>
        <row r="53">
          <cell r="H53" t="str">
            <v>Djibouti</v>
          </cell>
        </row>
        <row r="54">
          <cell r="H54" t="str">
            <v>Dominica</v>
          </cell>
        </row>
        <row r="55">
          <cell r="H55" t="str">
            <v>Dominican Republic</v>
          </cell>
        </row>
        <row r="56">
          <cell r="H56" t="str">
            <v>Ecuador</v>
          </cell>
        </row>
        <row r="57">
          <cell r="H57" t="str">
            <v>Egypt</v>
          </cell>
        </row>
        <row r="58">
          <cell r="H58" t="str">
            <v>El Salvador</v>
          </cell>
        </row>
        <row r="59">
          <cell r="H59" t="str">
            <v>Equatorial Guinea</v>
          </cell>
        </row>
        <row r="60">
          <cell r="H60" t="str">
            <v>Eritrea</v>
          </cell>
        </row>
        <row r="61">
          <cell r="H61" t="str">
            <v>Estonia</v>
          </cell>
        </row>
        <row r="62">
          <cell r="H62" t="str">
            <v>Ethiopia</v>
          </cell>
        </row>
        <row r="63">
          <cell r="H63" t="str">
            <v>Falkland Islands</v>
          </cell>
        </row>
        <row r="64">
          <cell r="H64" t="str">
            <v>Faroe Islands</v>
          </cell>
        </row>
        <row r="65">
          <cell r="H65" t="str">
            <v>Fiji</v>
          </cell>
        </row>
        <row r="66">
          <cell r="H66" t="str">
            <v>Finland</v>
          </cell>
        </row>
        <row r="67">
          <cell r="H67" t="str">
            <v>France</v>
          </cell>
        </row>
        <row r="68">
          <cell r="H68" t="str">
            <v>French Guiana</v>
          </cell>
        </row>
        <row r="69">
          <cell r="H69" t="str">
            <v>French Polynesia</v>
          </cell>
        </row>
        <row r="70">
          <cell r="H70" t="str">
            <v>Gabon</v>
          </cell>
        </row>
        <row r="71">
          <cell r="H71" t="str">
            <v>Gambia</v>
          </cell>
        </row>
        <row r="72">
          <cell r="H72" t="str">
            <v>Georgia</v>
          </cell>
        </row>
        <row r="73">
          <cell r="H73" t="str">
            <v>Germany, Federal Republic of</v>
          </cell>
        </row>
        <row r="74">
          <cell r="H74" t="str">
            <v>Ghana</v>
          </cell>
        </row>
        <row r="75">
          <cell r="H75" t="str">
            <v>Gibraltar</v>
          </cell>
        </row>
        <row r="76">
          <cell r="H76" t="str">
            <v>Greece</v>
          </cell>
        </row>
        <row r="77">
          <cell r="H77" t="str">
            <v>Greenland</v>
          </cell>
        </row>
        <row r="78">
          <cell r="H78" t="str">
            <v>Grenada</v>
          </cell>
        </row>
        <row r="79">
          <cell r="H79" t="str">
            <v>Guadeloupe</v>
          </cell>
        </row>
        <row r="80">
          <cell r="H80" t="str">
            <v>Guatemala</v>
          </cell>
        </row>
        <row r="81">
          <cell r="H81" t="str">
            <v>Guernsey</v>
          </cell>
        </row>
        <row r="82">
          <cell r="H82" t="str">
            <v>Guinea</v>
          </cell>
        </row>
        <row r="83">
          <cell r="H83" t="str">
            <v>Guinea-Bissau</v>
          </cell>
        </row>
        <row r="84">
          <cell r="H84" t="str">
            <v>Guyana</v>
          </cell>
        </row>
        <row r="85">
          <cell r="H85" t="str">
            <v>Haiti</v>
          </cell>
        </row>
        <row r="86">
          <cell r="H86" t="str">
            <v>Honduras</v>
          </cell>
        </row>
        <row r="87">
          <cell r="H87" t="str">
            <v>Hong Kong</v>
          </cell>
        </row>
        <row r="88">
          <cell r="H88" t="str">
            <v>Hungary</v>
          </cell>
        </row>
        <row r="89">
          <cell r="H89" t="str">
            <v>Iceland</v>
          </cell>
        </row>
        <row r="90">
          <cell r="H90" t="str">
            <v>India</v>
          </cell>
        </row>
        <row r="91">
          <cell r="H91" t="str">
            <v>Indonesia</v>
          </cell>
        </row>
        <row r="92">
          <cell r="H92" t="str">
            <v>Iran</v>
          </cell>
        </row>
        <row r="93">
          <cell r="H93" t="str">
            <v>Iraq</v>
          </cell>
        </row>
        <row r="94">
          <cell r="H94" t="str">
            <v>Ireland</v>
          </cell>
        </row>
        <row r="95">
          <cell r="H95" t="str">
            <v>Isle of Man</v>
          </cell>
        </row>
        <row r="96">
          <cell r="H96" t="str">
            <v>Israel</v>
          </cell>
        </row>
        <row r="97">
          <cell r="H97" t="str">
            <v>Italy</v>
          </cell>
        </row>
        <row r="98">
          <cell r="H98" t="str">
            <v>Jamaica</v>
          </cell>
        </row>
        <row r="99">
          <cell r="H99" t="str">
            <v>Japan</v>
          </cell>
        </row>
        <row r="100">
          <cell r="H100" t="str">
            <v>Jersey</v>
          </cell>
        </row>
        <row r="101">
          <cell r="H101" t="str">
            <v>Jordan</v>
          </cell>
        </row>
        <row r="102">
          <cell r="H102" t="str">
            <v>Kazakhstan</v>
          </cell>
        </row>
        <row r="103">
          <cell r="H103" t="str">
            <v>Kenya</v>
          </cell>
        </row>
        <row r="104">
          <cell r="H104" t="str">
            <v>Kiribati (formerly Gilbert Islands)</v>
          </cell>
        </row>
        <row r="105">
          <cell r="H105" t="str">
            <v>Korea North, Democratic People's Republic of</v>
          </cell>
        </row>
        <row r="106">
          <cell r="H106" t="str">
            <v>Korea South, Republic of</v>
          </cell>
        </row>
        <row r="107">
          <cell r="H107" t="str">
            <v>Kuwait</v>
          </cell>
        </row>
        <row r="108">
          <cell r="H108" t="str">
            <v>Kyrgystan</v>
          </cell>
        </row>
        <row r="109">
          <cell r="H109" t="str">
            <v>Lao P.D. Republic</v>
          </cell>
        </row>
        <row r="110">
          <cell r="H110" t="str">
            <v>Latvia</v>
          </cell>
        </row>
        <row r="111">
          <cell r="H111" t="str">
            <v>Lebanon</v>
          </cell>
        </row>
        <row r="112">
          <cell r="H112" t="str">
            <v>Lesotho</v>
          </cell>
        </row>
        <row r="113">
          <cell r="H113" t="str">
            <v>Liberia</v>
          </cell>
        </row>
        <row r="114">
          <cell r="H114" t="str">
            <v>Libyan Arab Jamahiriya</v>
          </cell>
        </row>
        <row r="115">
          <cell r="H115" t="str">
            <v>Liechtenstein</v>
          </cell>
        </row>
        <row r="116">
          <cell r="H116" t="str">
            <v>Lithuania</v>
          </cell>
        </row>
        <row r="117">
          <cell r="H117" t="str">
            <v>Luxembourg</v>
          </cell>
        </row>
        <row r="118">
          <cell r="H118" t="str">
            <v>Macao</v>
          </cell>
        </row>
        <row r="119">
          <cell r="H119" t="str">
            <v>Macedonia</v>
          </cell>
        </row>
        <row r="120">
          <cell r="H120" t="str">
            <v>Madagascar (Malagasy Republic)</v>
          </cell>
        </row>
        <row r="121">
          <cell r="H121" t="str">
            <v>Malawi</v>
          </cell>
        </row>
        <row r="122">
          <cell r="H122" t="str">
            <v>Malaysia</v>
          </cell>
        </row>
        <row r="123">
          <cell r="H123" t="str">
            <v>Maldives</v>
          </cell>
        </row>
        <row r="124">
          <cell r="H124" t="str">
            <v>Mali</v>
          </cell>
        </row>
        <row r="125">
          <cell r="H125" t="str">
            <v>Malta</v>
          </cell>
        </row>
        <row r="126">
          <cell r="H126" t="str">
            <v>Martinique</v>
          </cell>
        </row>
        <row r="127">
          <cell r="H127" t="str">
            <v>Mauritania</v>
          </cell>
        </row>
        <row r="128">
          <cell r="H128" t="str">
            <v>Mauritius</v>
          </cell>
        </row>
        <row r="129">
          <cell r="H129" t="str">
            <v>Mexico</v>
          </cell>
        </row>
        <row r="130">
          <cell r="H130" t="str">
            <v>Moldova</v>
          </cell>
        </row>
        <row r="131">
          <cell r="H131" t="str">
            <v>Monaco</v>
          </cell>
        </row>
        <row r="132">
          <cell r="H132" t="str">
            <v>Mongolia</v>
          </cell>
        </row>
        <row r="133">
          <cell r="H133" t="str">
            <v>Montserrat</v>
          </cell>
        </row>
        <row r="134">
          <cell r="H134" t="str">
            <v>Morocco</v>
          </cell>
        </row>
        <row r="135">
          <cell r="H135" t="str">
            <v>Mozambique</v>
          </cell>
        </row>
        <row r="136">
          <cell r="H136" t="str">
            <v>Myanmar, Union of (formerly Burma)</v>
          </cell>
        </row>
        <row r="137">
          <cell r="H137" t="str">
            <v>Namibia</v>
          </cell>
        </row>
        <row r="138">
          <cell r="H138" t="str">
            <v>Nauru</v>
          </cell>
        </row>
        <row r="139">
          <cell r="H139" t="str">
            <v>Nepal</v>
          </cell>
        </row>
        <row r="140">
          <cell r="H140" t="str">
            <v>Netherlands</v>
          </cell>
        </row>
        <row r="141">
          <cell r="H141" t="str">
            <v>Netherlands Antilles</v>
          </cell>
        </row>
        <row r="142">
          <cell r="H142" t="str">
            <v>New Caledonia</v>
          </cell>
        </row>
        <row r="143">
          <cell r="H143" t="str">
            <v>New Zealand</v>
          </cell>
        </row>
        <row r="144">
          <cell r="H144" t="str">
            <v>Nicaragua</v>
          </cell>
        </row>
        <row r="145">
          <cell r="H145" t="str">
            <v>Niger</v>
          </cell>
        </row>
        <row r="146">
          <cell r="H146" t="str">
            <v>Nigeria</v>
          </cell>
        </row>
        <row r="147">
          <cell r="H147" t="str">
            <v>Norway</v>
          </cell>
        </row>
        <row r="148">
          <cell r="H148" t="str">
            <v>Oman</v>
          </cell>
        </row>
        <row r="149">
          <cell r="H149" t="str">
            <v>Pakistan</v>
          </cell>
        </row>
        <row r="150">
          <cell r="H150" t="str">
            <v>Palestinian Autonomy</v>
          </cell>
        </row>
        <row r="151">
          <cell r="H151" t="str">
            <v>Panama</v>
          </cell>
        </row>
        <row r="152">
          <cell r="H152" t="str">
            <v>Papua New Guinea</v>
          </cell>
        </row>
        <row r="153">
          <cell r="H153" t="str">
            <v>Paraguay</v>
          </cell>
        </row>
        <row r="154">
          <cell r="H154" t="str">
            <v>Peru</v>
          </cell>
        </row>
        <row r="155">
          <cell r="H155" t="str">
            <v>Philippines</v>
          </cell>
        </row>
        <row r="156">
          <cell r="H156" t="str">
            <v>Pitcairn Islands</v>
          </cell>
        </row>
        <row r="157">
          <cell r="H157" t="str">
            <v>Poland</v>
          </cell>
        </row>
        <row r="158">
          <cell r="H158" t="str">
            <v>Portugal</v>
          </cell>
        </row>
        <row r="159">
          <cell r="H159" t="str">
            <v>Qatar</v>
          </cell>
        </row>
        <row r="160">
          <cell r="H160" t="str">
            <v>Reunion</v>
          </cell>
        </row>
        <row r="161">
          <cell r="H161" t="str">
            <v>Romania</v>
          </cell>
        </row>
        <row r="162">
          <cell r="H162" t="str">
            <v>Russia</v>
          </cell>
        </row>
        <row r="163">
          <cell r="H163" t="str">
            <v>Rwanda</v>
          </cell>
        </row>
        <row r="164">
          <cell r="H164" t="str">
            <v>San Marino</v>
          </cell>
        </row>
        <row r="165">
          <cell r="H165" t="str">
            <v>Sao Tome &amp; Principe</v>
          </cell>
        </row>
        <row r="166">
          <cell r="H166" t="str">
            <v>Saudi Arabia</v>
          </cell>
        </row>
        <row r="167">
          <cell r="H167" t="str">
            <v>Senegal</v>
          </cell>
        </row>
        <row r="168">
          <cell r="H168" t="str">
            <v>Seychelles</v>
          </cell>
        </row>
        <row r="169">
          <cell r="H169" t="str">
            <v>Sierra Leone</v>
          </cell>
        </row>
        <row r="170">
          <cell r="H170" t="str">
            <v>Singapore</v>
          </cell>
        </row>
        <row r="171">
          <cell r="H171" t="str">
            <v>Slovakia</v>
          </cell>
        </row>
        <row r="172">
          <cell r="H172" t="str">
            <v>Slovenia</v>
          </cell>
        </row>
        <row r="173">
          <cell r="H173" t="str">
            <v>Solomon Islands</v>
          </cell>
        </row>
        <row r="174">
          <cell r="H174" t="str">
            <v>Somalia</v>
          </cell>
        </row>
        <row r="175">
          <cell r="H175" t="str">
            <v>South Africa</v>
          </cell>
        </row>
        <row r="176">
          <cell r="H176" t="str">
            <v>Spain</v>
          </cell>
        </row>
        <row r="177">
          <cell r="H177" t="str">
            <v>Sri Lanka</v>
          </cell>
        </row>
        <row r="178">
          <cell r="H178" t="str">
            <v>St. Helena</v>
          </cell>
        </row>
        <row r="179">
          <cell r="H179" t="str">
            <v>St. Kitts Nevis</v>
          </cell>
        </row>
        <row r="180">
          <cell r="H180" t="str">
            <v>St. Lucia</v>
          </cell>
        </row>
        <row r="181">
          <cell r="H181" t="str">
            <v>St. Pierre &amp; Miguelon</v>
          </cell>
        </row>
        <row r="182">
          <cell r="H182" t="str">
            <v>St. Vincent &amp; The Grenadines</v>
          </cell>
        </row>
        <row r="183">
          <cell r="H183" t="str">
            <v>Sudan</v>
          </cell>
        </row>
        <row r="184">
          <cell r="H184" t="str">
            <v>Suriname</v>
          </cell>
        </row>
        <row r="185">
          <cell r="H185" t="str">
            <v>Swaziland</v>
          </cell>
        </row>
        <row r="186">
          <cell r="H186" t="str">
            <v>Sweden</v>
          </cell>
        </row>
        <row r="187">
          <cell r="H187" t="str">
            <v>Switzerland</v>
          </cell>
        </row>
        <row r="188">
          <cell r="H188" t="str">
            <v>Syria Arab Republic</v>
          </cell>
        </row>
        <row r="189">
          <cell r="H189" t="str">
            <v>Taiwan</v>
          </cell>
        </row>
        <row r="190">
          <cell r="H190" t="str">
            <v>Tajikistan</v>
          </cell>
        </row>
        <row r="191">
          <cell r="H191" t="str">
            <v>Tanzania, United Republic of</v>
          </cell>
        </row>
        <row r="192">
          <cell r="H192" t="str">
            <v>Thailand</v>
          </cell>
        </row>
        <row r="193">
          <cell r="H193" t="str">
            <v>Togo</v>
          </cell>
        </row>
        <row r="194">
          <cell r="H194" t="str">
            <v>Tonga</v>
          </cell>
        </row>
        <row r="195">
          <cell r="H195" t="str">
            <v>Trinidad &amp; Tobago</v>
          </cell>
        </row>
        <row r="196">
          <cell r="H196" t="str">
            <v>Tunisia</v>
          </cell>
        </row>
        <row r="197">
          <cell r="H197" t="str">
            <v>Turkey</v>
          </cell>
        </row>
        <row r="198">
          <cell r="H198" t="str">
            <v>Turkmenistan</v>
          </cell>
        </row>
        <row r="199">
          <cell r="H199" t="str">
            <v>Turks &amp; Caicos</v>
          </cell>
        </row>
        <row r="200">
          <cell r="H200" t="str">
            <v>Tuvalu (formerly the Ellice Islands)</v>
          </cell>
        </row>
        <row r="201">
          <cell r="H201" t="str">
            <v>Uganda</v>
          </cell>
        </row>
        <row r="202">
          <cell r="H202" t="str">
            <v>Ukraine </v>
          </cell>
        </row>
        <row r="203">
          <cell r="H203" t="str">
            <v>United Arab Emirates (including Dubai, Abu Dhabi)</v>
          </cell>
        </row>
        <row r="204">
          <cell r="H204" t="str">
            <v>United Kingdom (excluding Guernsey, Isle of Man and Jersey)</v>
          </cell>
        </row>
        <row r="205">
          <cell r="H205" t="str">
            <v>United Kingdom (including Guernsey, Isle of Man and Jersey)</v>
          </cell>
        </row>
        <row r="206">
          <cell r="H206" t="str">
            <v>United States</v>
          </cell>
        </row>
        <row r="207">
          <cell r="H207" t="str">
            <v>Uruguay</v>
          </cell>
        </row>
        <row r="208">
          <cell r="H208" t="str">
            <v>US Pacific Islands</v>
          </cell>
        </row>
        <row r="209">
          <cell r="H209" t="str">
            <v>US Virgin Islands</v>
          </cell>
        </row>
        <row r="210">
          <cell r="H210" t="str">
            <v>Uzbekistan</v>
          </cell>
        </row>
        <row r="211">
          <cell r="H211" t="str">
            <v>Vanuatu</v>
          </cell>
        </row>
        <row r="212">
          <cell r="H212" t="str">
            <v>Vatican City State (Holy See)</v>
          </cell>
        </row>
        <row r="213">
          <cell r="H213" t="str">
            <v>Venezuela</v>
          </cell>
        </row>
        <row r="214">
          <cell r="H214" t="str">
            <v>Vietnam</v>
          </cell>
        </row>
        <row r="215">
          <cell r="H215" t="str">
            <v>Wallis &amp; Futuna Islands</v>
          </cell>
        </row>
        <row r="216">
          <cell r="H216" t="str">
            <v>Western Sahara</v>
          </cell>
        </row>
        <row r="217">
          <cell r="H217" t="str">
            <v>Western Samoa</v>
          </cell>
        </row>
        <row r="218">
          <cell r="H218" t="str">
            <v>Yemen, The Republic of</v>
          </cell>
        </row>
        <row r="219">
          <cell r="H219" t="str">
            <v>Yugoslavia, former</v>
          </cell>
        </row>
        <row r="220">
          <cell r="H220" t="str">
            <v>Zaire</v>
          </cell>
        </row>
        <row r="221">
          <cell r="H221" t="str">
            <v>Zambia</v>
          </cell>
        </row>
        <row r="222">
          <cell r="H222" t="str">
            <v>Zimbabwe</v>
          </cell>
        </row>
        <row r="223">
          <cell r="H223" t="str">
            <v>Residual former Czechoslovakia</v>
          </cell>
        </row>
        <row r="224">
          <cell r="H224" t="str">
            <v>Residual former Soviet Union</v>
          </cell>
        </row>
        <row r="225">
          <cell r="H225" t="str">
            <v>Residual former Yugoslavia</v>
          </cell>
        </row>
        <row r="226">
          <cell r="H226" t="str">
            <v>Residual Europe (including IBEC and IIB)</v>
          </cell>
        </row>
        <row r="227">
          <cell r="H227" t="str">
            <v>Residual Latin America &amp; Caribbean area</v>
          </cell>
        </row>
        <row r="228">
          <cell r="H228" t="str">
            <v>Residual Africa &amp; Middle East</v>
          </cell>
        </row>
        <row r="229">
          <cell r="H229" t="str">
            <v>Residual Asia &amp; Pacific</v>
          </cell>
        </row>
        <row r="230">
          <cell r="H230" t="str">
            <v>Consortium Banks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D_Main"/>
      <sheetName val="BSD_General"/>
      <sheetName val="BSDI"/>
      <sheetName val="Off_Sheet_Items"/>
      <sheetName val="Derivative_Instruments"/>
      <sheetName val="Other_Derivatives"/>
      <sheetName val="BSDII"/>
      <sheetName val="BSD II B"/>
      <sheetName val="Cap_Adequacy"/>
      <sheetName val="BSD_Memo_Item"/>
      <sheetName val="Large_Exposures1"/>
      <sheetName val="Large_Exposures2"/>
      <sheetName val="Market_Loans"/>
      <sheetName val="Security_Investments"/>
      <sheetName val="Investments 2"/>
      <sheetName val="Loans_Other_Assets"/>
      <sheetName val="BSD_Norms"/>
      <sheetName val="Fiduciary Assets "/>
      <sheetName val="Comments"/>
      <sheetName val="Appendix_1_BSD_Risk_Assess"/>
      <sheetName val="Appendix_2_Formulae"/>
      <sheetName val="QRS_2_DB"/>
      <sheetName val="Crosschecks"/>
      <sheetName val="Sheet1"/>
      <sheetName val="#REF"/>
    </sheetNames>
    <sheetDataSet>
      <sheetData sheetId="2">
        <row r="14">
          <cell r="C14">
            <v>9.1</v>
          </cell>
        </row>
        <row r="15">
          <cell r="C15">
            <v>9.2</v>
          </cell>
        </row>
        <row r="16">
          <cell r="C16">
            <v>9.3</v>
          </cell>
        </row>
        <row r="17">
          <cell r="C17">
            <v>9.4</v>
          </cell>
        </row>
        <row r="19">
          <cell r="C19">
            <v>10.1</v>
          </cell>
        </row>
        <row r="20">
          <cell r="C20">
            <v>10.2</v>
          </cell>
        </row>
        <row r="21">
          <cell r="C21">
            <v>10.3</v>
          </cell>
        </row>
        <row r="23">
          <cell r="C23">
            <v>11.1</v>
          </cell>
        </row>
        <row r="24">
          <cell r="C24">
            <v>11.2</v>
          </cell>
        </row>
        <row r="25">
          <cell r="C25">
            <v>11.3</v>
          </cell>
        </row>
        <row r="26">
          <cell r="C26">
            <v>11.4</v>
          </cell>
        </row>
        <row r="27">
          <cell r="C27">
            <v>11.5</v>
          </cell>
        </row>
        <row r="28">
          <cell r="C28">
            <v>11.6</v>
          </cell>
        </row>
        <row r="29">
          <cell r="C29" t="str">
            <v>(For countries included in Zone A and B, please see Annex I)</v>
          </cell>
        </row>
        <row r="32">
          <cell r="C32">
            <v>13.1</v>
          </cell>
        </row>
        <row r="35">
          <cell r="C35" t="str">
            <v>Market Value</v>
          </cell>
        </row>
        <row r="36">
          <cell r="C36">
            <v>13.2</v>
          </cell>
        </row>
        <row r="42">
          <cell r="C42">
            <v>15.1</v>
          </cell>
        </row>
        <row r="43">
          <cell r="C43">
            <v>15.2</v>
          </cell>
        </row>
        <row r="44">
          <cell r="C44">
            <v>15.3</v>
          </cell>
        </row>
        <row r="45">
          <cell r="C45">
            <v>15.4</v>
          </cell>
        </row>
        <row r="46">
          <cell r="C46">
            <v>15.5</v>
          </cell>
        </row>
        <row r="47">
          <cell r="C47">
            <v>15.6</v>
          </cell>
        </row>
        <row r="52">
          <cell r="C52">
            <v>17.1</v>
          </cell>
        </row>
        <row r="53">
          <cell r="C53">
            <v>17.2</v>
          </cell>
        </row>
        <row r="54">
          <cell r="C54">
            <v>17.3</v>
          </cell>
        </row>
        <row r="55">
          <cell r="C55">
            <v>17.4</v>
          </cell>
        </row>
        <row r="60">
          <cell r="C60">
            <v>1.1</v>
          </cell>
        </row>
        <row r="61">
          <cell r="C61">
            <v>1.2</v>
          </cell>
        </row>
        <row r="62">
          <cell r="C62">
            <v>1.3</v>
          </cell>
        </row>
        <row r="63">
          <cell r="C63">
            <v>1.4</v>
          </cell>
        </row>
        <row r="64">
          <cell r="C64">
            <v>1.5</v>
          </cell>
        </row>
        <row r="67">
          <cell r="C67">
            <v>3.1</v>
          </cell>
        </row>
        <row r="70">
          <cell r="C70">
            <v>3.2</v>
          </cell>
        </row>
        <row r="72">
          <cell r="C72">
            <v>4.1</v>
          </cell>
        </row>
        <row r="75">
          <cell r="C75">
            <v>4.2</v>
          </cell>
        </row>
        <row r="77">
          <cell r="C77">
            <v>5.1</v>
          </cell>
        </row>
        <row r="78">
          <cell r="C78">
            <v>5.2</v>
          </cell>
        </row>
        <row r="80">
          <cell r="C80">
            <v>6.1</v>
          </cell>
        </row>
        <row r="81">
          <cell r="C81">
            <v>6.2</v>
          </cell>
        </row>
        <row r="82">
          <cell r="C82">
            <v>6.3</v>
          </cell>
        </row>
        <row r="83">
          <cell r="C83">
            <v>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showGridLines="0" tabSelected="1" zoomScalePageLayoutView="0" workbookViewId="0" topLeftCell="A1">
      <selection activeCell="B14" sqref="B14"/>
    </sheetView>
  </sheetViews>
  <sheetFormatPr defaultColWidth="19.28125" defaultRowHeight="15"/>
  <cols>
    <col min="1" max="1" width="70.57421875" style="1" customWidth="1"/>
    <col min="2" max="2" width="19.28125" style="1" customWidth="1"/>
    <col min="3" max="3" width="21.140625" style="1" customWidth="1"/>
    <col min="4" max="253" width="9.140625" style="1" customWidth="1"/>
    <col min="254" max="254" width="64.00390625" style="1" customWidth="1"/>
    <col min="255" max="16384" width="19.28125" style="1" customWidth="1"/>
  </cols>
  <sheetData>
    <row r="1" spans="1:3" ht="18.75" thickBot="1">
      <c r="A1" s="51" t="s">
        <v>114</v>
      </c>
      <c r="B1" s="62" t="s">
        <v>0</v>
      </c>
      <c r="C1" s="63" t="s">
        <v>1</v>
      </c>
    </row>
    <row r="2" spans="1:3" ht="12.75">
      <c r="A2" s="27" t="s">
        <v>84</v>
      </c>
      <c r="B2" s="141"/>
      <c r="C2" s="142"/>
    </row>
    <row r="3" spans="1:3" ht="12.75">
      <c r="A3" s="27" t="s">
        <v>85</v>
      </c>
      <c r="B3" s="20"/>
      <c r="C3" s="28"/>
    </row>
    <row r="4" spans="1:3" ht="12.75">
      <c r="A4" s="29" t="s">
        <v>86</v>
      </c>
      <c r="B4" s="124">
        <f>SUM(B5:B9)+B11</f>
        <v>0</v>
      </c>
      <c r="C4" s="125">
        <f>SUM(C5:C9)+C11</f>
        <v>0</v>
      </c>
    </row>
    <row r="5" spans="1:3" ht="12.75">
      <c r="A5" s="30" t="s">
        <v>87</v>
      </c>
      <c r="B5" s="22"/>
      <c r="C5" s="31"/>
    </row>
    <row r="6" spans="1:3" ht="12.75">
      <c r="A6" s="30" t="s">
        <v>88</v>
      </c>
      <c r="B6" s="22"/>
      <c r="C6" s="31"/>
    </row>
    <row r="7" spans="1:3" ht="12.75">
      <c r="A7" s="30" t="s">
        <v>89</v>
      </c>
      <c r="B7" s="22"/>
      <c r="C7" s="31"/>
    </row>
    <row r="8" spans="1:3" ht="12.75">
      <c r="A8" s="30" t="s">
        <v>90</v>
      </c>
      <c r="B8" s="23"/>
      <c r="C8" s="31"/>
    </row>
    <row r="9" spans="1:3" ht="12.75">
      <c r="A9" s="30" t="s">
        <v>91</v>
      </c>
      <c r="B9" s="23"/>
      <c r="C9" s="31"/>
    </row>
    <row r="10" spans="1:3" ht="12.75">
      <c r="A10" s="30" t="s">
        <v>92</v>
      </c>
      <c r="B10" s="22"/>
      <c r="C10" s="31"/>
    </row>
    <row r="11" spans="1:3" ht="12.75">
      <c r="A11" s="30" t="s">
        <v>93</v>
      </c>
      <c r="B11" s="22"/>
      <c r="C11" s="32"/>
    </row>
    <row r="12" spans="1:3" ht="12.75">
      <c r="A12" s="27" t="s">
        <v>94</v>
      </c>
      <c r="B12" s="24"/>
      <c r="C12" s="33"/>
    </row>
    <row r="13" spans="1:3" ht="12.75">
      <c r="A13" s="29" t="s">
        <v>95</v>
      </c>
      <c r="B13" s="126">
        <f>SUM(B14:B16)</f>
        <v>0</v>
      </c>
      <c r="C13" s="127">
        <f>SUM(C14:C16)</f>
        <v>0</v>
      </c>
    </row>
    <row r="14" spans="1:3" ht="12.75">
      <c r="A14" s="30" t="s">
        <v>96</v>
      </c>
      <c r="B14" s="22"/>
      <c r="C14" s="31"/>
    </row>
    <row r="15" spans="1:3" ht="12.75">
      <c r="A15" s="30" t="s">
        <v>97</v>
      </c>
      <c r="B15" s="22"/>
      <c r="C15" s="31"/>
    </row>
    <row r="16" spans="1:3" ht="12.75">
      <c r="A16" s="34" t="s">
        <v>98</v>
      </c>
      <c r="B16" s="22"/>
      <c r="C16" s="31"/>
    </row>
    <row r="17" spans="1:3" ht="12.75">
      <c r="A17" s="29" t="s">
        <v>99</v>
      </c>
      <c r="B17" s="126">
        <f>SUM(B18:B20)</f>
        <v>0</v>
      </c>
      <c r="C17" s="127">
        <f>SUM(C18:C20)</f>
        <v>0</v>
      </c>
    </row>
    <row r="18" spans="1:3" ht="12.75">
      <c r="A18" s="30" t="s">
        <v>96</v>
      </c>
      <c r="B18" s="22"/>
      <c r="C18" s="31"/>
    </row>
    <row r="19" spans="1:3" ht="12.75">
      <c r="A19" s="30" t="s">
        <v>97</v>
      </c>
      <c r="B19" s="22"/>
      <c r="C19" s="31"/>
    </row>
    <row r="20" spans="1:3" ht="12.75">
      <c r="A20" s="34" t="s">
        <v>98</v>
      </c>
      <c r="B20" s="24"/>
      <c r="C20" s="33"/>
    </row>
    <row r="21" spans="1:3" ht="12.75">
      <c r="A21" s="35" t="s">
        <v>100</v>
      </c>
      <c r="B21" s="21"/>
      <c r="C21" s="28"/>
    </row>
    <row r="22" spans="1:3" ht="12.75">
      <c r="A22" s="35" t="s">
        <v>101</v>
      </c>
      <c r="B22" s="20"/>
      <c r="C22" s="36"/>
    </row>
    <row r="23" spans="1:3" ht="12.75">
      <c r="A23" s="29" t="s">
        <v>102</v>
      </c>
      <c r="B23" s="126">
        <f>SUM(B24:B25)</f>
        <v>0</v>
      </c>
      <c r="C23" s="126">
        <f>SUM(C24:C25)</f>
        <v>0</v>
      </c>
    </row>
    <row r="24" spans="1:3" ht="12.75">
      <c r="A24" s="26" t="s">
        <v>119</v>
      </c>
      <c r="B24" s="143"/>
      <c r="C24" s="22"/>
    </row>
    <row r="25" spans="1:3" ht="12.75">
      <c r="A25" s="27" t="s">
        <v>120</v>
      </c>
      <c r="B25" s="24"/>
      <c r="C25" s="33"/>
    </row>
    <row r="26" spans="1:3" ht="12.75">
      <c r="A26" s="35" t="s">
        <v>83</v>
      </c>
      <c r="B26" s="21"/>
      <c r="C26" s="28"/>
    </row>
    <row r="27" spans="1:3" ht="12.75">
      <c r="A27" s="35" t="s">
        <v>4</v>
      </c>
      <c r="B27" s="20"/>
      <c r="C27" s="28"/>
    </row>
    <row r="28" spans="1:3" ht="12.75">
      <c r="A28" s="35" t="s">
        <v>5</v>
      </c>
      <c r="B28" s="21"/>
      <c r="C28" s="33"/>
    </row>
    <row r="29" spans="1:3" ht="12.75">
      <c r="A29" s="35" t="s">
        <v>6</v>
      </c>
      <c r="B29" s="20"/>
      <c r="C29" s="38"/>
    </row>
    <row r="30" spans="1:3" ht="12.75">
      <c r="A30" s="35" t="s">
        <v>7</v>
      </c>
      <c r="B30" s="20"/>
      <c r="C30" s="38"/>
    </row>
    <row r="31" spans="1:3" ht="12.75">
      <c r="A31" s="29" t="s">
        <v>8</v>
      </c>
      <c r="B31" s="124">
        <f>SUM(B32:B35)</f>
        <v>0</v>
      </c>
      <c r="C31" s="39"/>
    </row>
    <row r="32" spans="1:3" ht="12.75">
      <c r="A32" s="30" t="s">
        <v>103</v>
      </c>
      <c r="B32" s="23"/>
      <c r="C32" s="40"/>
    </row>
    <row r="33" spans="1:3" ht="12.75">
      <c r="A33" s="30" t="s">
        <v>104</v>
      </c>
      <c r="B33" s="22"/>
      <c r="C33" s="41"/>
    </row>
    <row r="34" spans="1:3" ht="12.75">
      <c r="A34" s="30" t="s">
        <v>105</v>
      </c>
      <c r="B34" s="22"/>
      <c r="C34" s="41"/>
    </row>
    <row r="35" spans="1:3" ht="12.75">
      <c r="A35" s="34" t="s">
        <v>106</v>
      </c>
      <c r="B35" s="24"/>
      <c r="C35" s="41"/>
    </row>
    <row r="36" spans="1:3" ht="12.75">
      <c r="A36" s="35" t="s">
        <v>15</v>
      </c>
      <c r="B36" s="128">
        <f>SUM(B2:B4)+B13+B17+B21+B22+B23+(SUM(B26:B31))</f>
        <v>0</v>
      </c>
      <c r="C36" s="39"/>
    </row>
    <row r="37" spans="1:3" ht="12.75">
      <c r="A37" s="35" t="s">
        <v>16</v>
      </c>
      <c r="B37" s="128">
        <f>SUM(B2:B3)+SUM(B5:B9)+C3+SUM(C5:C9)+B13+C13+B17+C17+B21+C21+B22+C22+B23+C23+SUM(B26:B31)+SUM(C26:C28)</f>
        <v>0</v>
      </c>
      <c r="C37" s="39"/>
    </row>
    <row r="38" spans="1:3" ht="13.5" thickBot="1">
      <c r="A38" s="37" t="s">
        <v>14</v>
      </c>
      <c r="B38" s="129">
        <f>B36-WklyLiab!B40</f>
        <v>0</v>
      </c>
      <c r="C38" s="42"/>
    </row>
    <row r="39" spans="1:3" ht="12.75">
      <c r="A39" s="26" t="s">
        <v>9</v>
      </c>
      <c r="B39" s="25"/>
      <c r="C39" s="25"/>
    </row>
    <row r="40" spans="1:3" ht="12.75">
      <c r="A40" s="25" t="s">
        <v>10</v>
      </c>
      <c r="B40" s="25"/>
      <c r="C40" s="25"/>
    </row>
    <row r="41" spans="1:3" ht="13.5" thickBot="1">
      <c r="A41" s="2" t="s">
        <v>11</v>
      </c>
      <c r="B41" s="2"/>
      <c r="C41" s="2"/>
    </row>
    <row r="42" spans="1:2" ht="13.5" thickBot="1">
      <c r="A42" s="43" t="s">
        <v>13</v>
      </c>
      <c r="B42" s="44" t="s">
        <v>12</v>
      </c>
    </row>
    <row r="43" spans="1:2" ht="12.75">
      <c r="A43" s="45"/>
      <c r="B43" s="144"/>
    </row>
    <row r="44" spans="1:2" ht="12.75">
      <c r="A44" s="46"/>
      <c r="B44" s="145"/>
    </row>
    <row r="45" spans="1:3" ht="12.75">
      <c r="A45" s="46"/>
      <c r="B45" s="145"/>
      <c r="C45" s="2"/>
    </row>
    <row r="46" spans="1:3" ht="12.75">
      <c r="A46" s="46"/>
      <c r="B46" s="145"/>
      <c r="C46" s="2"/>
    </row>
    <row r="47" spans="1:3" ht="13.5" thickBot="1">
      <c r="A47" s="47"/>
      <c r="B47" s="146"/>
      <c r="C47" s="2"/>
    </row>
  </sheetData>
  <sheetProtection sheet="1" objects="1" scenarios="1" selectLockedCells="1"/>
  <printOptions/>
  <pageMargins left="0.2" right="0.19" top="0" bottom="0" header="0.17" footer="0.17"/>
  <pageSetup blackAndWhite="1"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showGridLines="0" zoomScalePageLayoutView="0" workbookViewId="0" topLeftCell="A16">
      <selection activeCell="B24" sqref="B24:C26"/>
    </sheetView>
  </sheetViews>
  <sheetFormatPr defaultColWidth="9.140625" defaultRowHeight="15"/>
  <cols>
    <col min="1" max="1" width="66.140625" style="3" customWidth="1"/>
    <col min="2" max="3" width="19.28125" style="3" customWidth="1"/>
  </cols>
  <sheetData>
    <row r="1" spans="1:3" ht="18.75" thickBot="1">
      <c r="A1" s="81" t="s">
        <v>115</v>
      </c>
      <c r="B1" s="130" t="s">
        <v>0</v>
      </c>
      <c r="C1" s="131" t="s">
        <v>1</v>
      </c>
    </row>
    <row r="2" spans="1:3" ht="15.75" thickBot="1">
      <c r="A2" s="80" t="s">
        <v>108</v>
      </c>
      <c r="B2" s="132">
        <f>SUM(B3:B6)</f>
        <v>0</v>
      </c>
      <c r="C2" s="132">
        <f>SUM(C3:C6)</f>
        <v>0</v>
      </c>
    </row>
    <row r="3" spans="1:3" ht="15">
      <c r="A3" s="56" t="s">
        <v>110</v>
      </c>
      <c r="B3" s="57"/>
      <c r="C3" s="58"/>
    </row>
    <row r="4" spans="1:3" ht="15">
      <c r="A4" s="56" t="s">
        <v>111</v>
      </c>
      <c r="B4" s="57"/>
      <c r="C4" s="58"/>
    </row>
    <row r="5" spans="1:3" ht="15">
      <c r="A5" s="56" t="s">
        <v>112</v>
      </c>
      <c r="B5" s="57"/>
      <c r="C5" s="58"/>
    </row>
    <row r="6" spans="1:3" ht="15">
      <c r="A6" s="76" t="s">
        <v>113</v>
      </c>
      <c r="B6" s="55"/>
      <c r="C6" s="77"/>
    </row>
    <row r="7" spans="1:3" ht="15">
      <c r="A7" s="59" t="s">
        <v>19</v>
      </c>
      <c r="B7" s="133">
        <f>SUM(B8:B10)</f>
        <v>0</v>
      </c>
      <c r="C7" s="134">
        <f>SUM(C8:C10)</f>
        <v>0</v>
      </c>
    </row>
    <row r="8" spans="1:3" ht="15">
      <c r="A8" s="56" t="s">
        <v>20</v>
      </c>
      <c r="B8" s="57"/>
      <c r="C8" s="58"/>
    </row>
    <row r="9" spans="1:3" ht="15">
      <c r="A9" s="56" t="s">
        <v>21</v>
      </c>
      <c r="B9" s="57"/>
      <c r="C9" s="58"/>
    </row>
    <row r="10" spans="1:3" ht="15">
      <c r="A10" s="76" t="s">
        <v>22</v>
      </c>
      <c r="B10" s="55"/>
      <c r="C10" s="77"/>
    </row>
    <row r="11" spans="1:3" ht="15">
      <c r="A11" s="59" t="s">
        <v>23</v>
      </c>
      <c r="B11" s="133">
        <f>SUM(B12:B15)</f>
        <v>0</v>
      </c>
      <c r="C11" s="134">
        <f>SUM(C12:C15)</f>
        <v>0</v>
      </c>
    </row>
    <row r="12" spans="1:3" ht="15">
      <c r="A12" s="56" t="s">
        <v>24</v>
      </c>
      <c r="B12" s="57"/>
      <c r="C12" s="58"/>
    </row>
    <row r="13" spans="1:3" ht="15">
      <c r="A13" s="56" t="s">
        <v>25</v>
      </c>
      <c r="B13" s="57"/>
      <c r="C13" s="58"/>
    </row>
    <row r="14" spans="1:3" ht="15">
      <c r="A14" s="56" t="s">
        <v>17</v>
      </c>
      <c r="B14" s="57"/>
      <c r="C14" s="58"/>
    </row>
    <row r="15" spans="1:3" ht="15">
      <c r="A15" s="76" t="s">
        <v>18</v>
      </c>
      <c r="B15" s="55"/>
      <c r="C15" s="77"/>
    </row>
    <row r="16" spans="1:3" ht="15">
      <c r="A16" s="52" t="s">
        <v>26</v>
      </c>
      <c r="B16" s="53"/>
      <c r="C16" s="54"/>
    </row>
    <row r="17" spans="1:3" ht="15">
      <c r="A17" s="52" t="s">
        <v>27</v>
      </c>
      <c r="B17" s="53"/>
      <c r="C17" s="54"/>
    </row>
    <row r="18" spans="1:3" ht="15">
      <c r="A18" s="52" t="s">
        <v>28</v>
      </c>
      <c r="B18" s="53"/>
      <c r="C18" s="54"/>
    </row>
    <row r="19" spans="1:3" ht="15">
      <c r="A19" s="59" t="s">
        <v>29</v>
      </c>
      <c r="B19" s="133">
        <f>SUM(B20:B22)</f>
        <v>0</v>
      </c>
      <c r="C19" s="134">
        <f>SUM(C20:C22)</f>
        <v>0</v>
      </c>
    </row>
    <row r="20" spans="1:3" ht="15">
      <c r="A20" s="56" t="s">
        <v>30</v>
      </c>
      <c r="B20" s="57"/>
      <c r="C20" s="58"/>
    </row>
    <row r="21" spans="1:3" ht="15">
      <c r="A21" s="56" t="s">
        <v>2</v>
      </c>
      <c r="B21" s="57"/>
      <c r="C21" s="58"/>
    </row>
    <row r="22" spans="1:3" ht="15">
      <c r="A22" s="76" t="s">
        <v>3</v>
      </c>
      <c r="B22" s="55"/>
      <c r="C22" s="77"/>
    </row>
    <row r="23" spans="1:3" ht="15">
      <c r="A23" s="59" t="s">
        <v>31</v>
      </c>
      <c r="B23" s="133">
        <f>SUM(B24:B26)</f>
        <v>0</v>
      </c>
      <c r="C23" s="134">
        <f>SUM(C24:C26)</f>
        <v>0</v>
      </c>
    </row>
    <row r="24" spans="1:3" ht="15">
      <c r="A24" s="56" t="s">
        <v>32</v>
      </c>
      <c r="B24" s="57"/>
      <c r="C24" s="58"/>
    </row>
    <row r="25" spans="1:3" ht="15">
      <c r="A25" s="56" t="s">
        <v>2</v>
      </c>
      <c r="B25" s="57"/>
      <c r="C25" s="58"/>
    </row>
    <row r="26" spans="1:3" ht="15">
      <c r="A26" s="76" t="s">
        <v>3</v>
      </c>
      <c r="B26" s="55"/>
      <c r="C26" s="77"/>
    </row>
    <row r="27" spans="1:3" ht="15">
      <c r="A27" s="52" t="s">
        <v>33</v>
      </c>
      <c r="B27" s="54"/>
      <c r="C27" s="78"/>
    </row>
    <row r="28" spans="1:3" ht="15">
      <c r="A28" s="52" t="s">
        <v>34</v>
      </c>
      <c r="B28" s="53"/>
      <c r="C28" s="79"/>
    </row>
    <row r="29" spans="1:3" ht="15">
      <c r="A29" s="52" t="s">
        <v>35</v>
      </c>
      <c r="B29" s="53"/>
      <c r="C29" s="48"/>
    </row>
    <row r="30" spans="1:3" ht="15">
      <c r="A30" s="52" t="s">
        <v>36</v>
      </c>
      <c r="B30" s="53"/>
      <c r="C30" s="48"/>
    </row>
    <row r="31" spans="1:3" ht="15">
      <c r="A31" s="52" t="s">
        <v>37</v>
      </c>
      <c r="B31" s="53"/>
      <c r="C31" s="48"/>
    </row>
    <row r="32" spans="1:3" ht="15">
      <c r="A32" s="52" t="s">
        <v>38</v>
      </c>
      <c r="B32" s="53"/>
      <c r="C32" s="48"/>
    </row>
    <row r="33" spans="1:3" ht="15">
      <c r="A33" s="52" t="s">
        <v>39</v>
      </c>
      <c r="B33" s="53"/>
      <c r="C33" s="48"/>
    </row>
    <row r="34" spans="1:3" ht="15">
      <c r="A34" s="59" t="s">
        <v>40</v>
      </c>
      <c r="B34" s="133">
        <f>SUM(B35:B38)</f>
        <v>0</v>
      </c>
      <c r="C34" s="49"/>
    </row>
    <row r="35" spans="1:3" ht="15">
      <c r="A35" s="56" t="s">
        <v>41</v>
      </c>
      <c r="B35" s="58"/>
      <c r="C35" s="49"/>
    </row>
    <row r="36" spans="1:3" ht="15">
      <c r="A36" s="56" t="s">
        <v>42</v>
      </c>
      <c r="B36" s="58"/>
      <c r="C36" s="49"/>
    </row>
    <row r="37" spans="1:3" ht="15">
      <c r="A37" s="56" t="s">
        <v>105</v>
      </c>
      <c r="B37" s="58"/>
      <c r="C37" s="49"/>
    </row>
    <row r="38" spans="1:3" ht="15">
      <c r="A38" s="60" t="s">
        <v>109</v>
      </c>
      <c r="B38" s="58"/>
      <c r="C38" s="49"/>
    </row>
    <row r="39" spans="1:3" ht="15">
      <c r="A39" s="75" t="s">
        <v>43</v>
      </c>
      <c r="B39" s="54"/>
      <c r="C39" s="49"/>
    </row>
    <row r="40" spans="1:3" ht="15">
      <c r="A40" s="75" t="s">
        <v>107</v>
      </c>
      <c r="B40" s="135">
        <f>B2+B7+B11+SUM(B16:B19)+B23+SUM(B27:B34)+B39</f>
        <v>0</v>
      </c>
      <c r="C40" s="49"/>
    </row>
    <row r="41" spans="1:3" ht="15.75" thickBot="1">
      <c r="A41" s="61" t="s">
        <v>44</v>
      </c>
      <c r="B41" s="136">
        <f>B2+B7+B11+SUM(B17:B19)+B23+SUM(B27:B34)+C2+C7+C11+SUM(C17:C19)+C23+SUM(C27:C28)</f>
        <v>0</v>
      </c>
      <c r="C41" s="50"/>
    </row>
    <row r="42" spans="2:3" ht="15.75" thickBot="1">
      <c r="B42" s="26"/>
      <c r="C42" s="26"/>
    </row>
    <row r="43" spans="1:3" ht="15.75" thickBot="1">
      <c r="A43" s="82" t="s">
        <v>45</v>
      </c>
      <c r="B43" s="83" t="s">
        <v>46</v>
      </c>
      <c r="C43" s="84" t="s">
        <v>12</v>
      </c>
    </row>
    <row r="44" spans="1:3" ht="15">
      <c r="A44" s="64" t="s">
        <v>47</v>
      </c>
      <c r="B44" s="73"/>
      <c r="C44" s="74"/>
    </row>
    <row r="45" spans="1:3" ht="15">
      <c r="A45" s="65"/>
      <c r="B45" s="175"/>
      <c r="C45" s="176"/>
    </row>
    <row r="46" spans="1:3" ht="15">
      <c r="A46" s="66" t="s">
        <v>116</v>
      </c>
      <c r="B46" s="4" t="s">
        <v>48</v>
      </c>
      <c r="C46" s="67" t="s">
        <v>49</v>
      </c>
    </row>
    <row r="47" spans="1:3" ht="15">
      <c r="A47" s="65" t="s">
        <v>117</v>
      </c>
      <c r="B47" s="85"/>
      <c r="C47" s="86"/>
    </row>
    <row r="48" spans="1:3" ht="15">
      <c r="A48" s="65" t="s">
        <v>50</v>
      </c>
      <c r="B48" s="5">
        <v>0</v>
      </c>
      <c r="C48" s="68">
        <v>0</v>
      </c>
    </row>
    <row r="49" spans="1:3" ht="15">
      <c r="A49" s="65" t="s">
        <v>51</v>
      </c>
      <c r="B49" s="6">
        <v>0</v>
      </c>
      <c r="C49" s="69">
        <v>0</v>
      </c>
    </row>
    <row r="50" spans="1:3" ht="15">
      <c r="A50" s="65" t="s">
        <v>52</v>
      </c>
      <c r="B50" s="6">
        <v>0</v>
      </c>
      <c r="C50" s="69">
        <v>0</v>
      </c>
    </row>
    <row r="51" spans="1:3" ht="15.75" thickBot="1">
      <c r="A51" s="70" t="s">
        <v>53</v>
      </c>
      <c r="B51" s="71">
        <v>0</v>
      </c>
      <c r="C51" s="72">
        <v>0</v>
      </c>
    </row>
  </sheetData>
  <sheetProtection sheet="1" selectLockedCells="1"/>
  <mergeCells count="1">
    <mergeCell ref="B45:C4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7.8515625" style="0" bestFit="1" customWidth="1"/>
  </cols>
  <sheetData>
    <row r="1" spans="1:2" ht="15">
      <c r="A1" s="147" t="s">
        <v>123</v>
      </c>
      <c r="B1" s="147" t="s">
        <v>124</v>
      </c>
    </row>
    <row r="2" spans="1:2" ht="15">
      <c r="A2" s="148" t="s">
        <v>58</v>
      </c>
      <c r="B2" s="148" t="s">
        <v>74</v>
      </c>
    </row>
    <row r="3" spans="1:2" ht="15">
      <c r="A3" s="148" t="s">
        <v>59</v>
      </c>
      <c r="B3" s="149" t="s">
        <v>75</v>
      </c>
    </row>
    <row r="4" spans="1:2" ht="15">
      <c r="A4" s="149" t="s">
        <v>60</v>
      </c>
      <c r="B4" s="149" t="s">
        <v>76</v>
      </c>
    </row>
    <row r="5" spans="1:2" ht="15">
      <c r="A5" s="149" t="s">
        <v>61</v>
      </c>
      <c r="B5" s="149" t="s">
        <v>77</v>
      </c>
    </row>
    <row r="6" spans="1:2" ht="15">
      <c r="A6" s="150" t="s">
        <v>62</v>
      </c>
      <c r="B6" s="149" t="s">
        <v>78</v>
      </c>
    </row>
    <row r="7" spans="1:2" ht="15">
      <c r="A7" s="148" t="s">
        <v>63</v>
      </c>
      <c r="B7" s="149" t="s">
        <v>121</v>
      </c>
    </row>
    <row r="8" spans="1:2" ht="15">
      <c r="A8" s="150" t="s">
        <v>64</v>
      </c>
      <c r="B8" s="149" t="s">
        <v>122</v>
      </c>
    </row>
    <row r="9" spans="1:2" ht="15">
      <c r="A9" s="148" t="s">
        <v>65</v>
      </c>
      <c r="B9" s="149" t="s">
        <v>79</v>
      </c>
    </row>
    <row r="10" spans="1:2" ht="15">
      <c r="A10" s="151"/>
      <c r="B10" s="149" t="s">
        <v>80</v>
      </c>
    </row>
    <row r="11" spans="1:2" ht="15">
      <c r="A11" s="151"/>
      <c r="B11" s="149" t="s">
        <v>81</v>
      </c>
    </row>
    <row r="12" ht="15">
      <c r="A12" s="151"/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Q21"/>
  <sheetViews>
    <sheetView zoomScalePageLayoutView="0" workbookViewId="0" topLeftCell="A3">
      <selection activeCell="B11" sqref="B11:B18"/>
    </sheetView>
  </sheetViews>
  <sheetFormatPr defaultColWidth="9.140625" defaultRowHeight="15"/>
  <cols>
    <col min="2" max="2" width="14.421875" style="0" customWidth="1"/>
    <col min="3" max="3" width="17.8515625" style="0" customWidth="1"/>
    <col min="4" max="4" width="17.140625" style="0" customWidth="1"/>
    <col min="5" max="5" width="14.7109375" style="0" customWidth="1"/>
    <col min="6" max="6" width="15.8515625" style="0" customWidth="1"/>
    <col min="7" max="7" width="9.421875" style="0" customWidth="1"/>
    <col min="8" max="8" width="10.421875" style="0" customWidth="1"/>
    <col min="9" max="9" width="17.57421875" style="0" customWidth="1"/>
    <col min="10" max="10" width="4.28125" style="0" customWidth="1"/>
  </cols>
  <sheetData>
    <row r="2" spans="1:17" ht="15" customHeight="1">
      <c r="A2" s="8"/>
      <c r="B2" s="177" t="s">
        <v>118</v>
      </c>
      <c r="C2" s="178"/>
      <c r="D2" s="178"/>
      <c r="E2" s="178"/>
      <c r="F2" s="178"/>
      <c r="G2" s="178"/>
      <c r="H2" s="178"/>
      <c r="I2" s="179"/>
      <c r="J2" s="157"/>
      <c r="K2" s="157"/>
      <c r="L2" s="157"/>
      <c r="M2" s="157"/>
      <c r="N2" s="157"/>
      <c r="O2" s="7"/>
      <c r="P2" s="8"/>
      <c r="Q2" s="8"/>
    </row>
    <row r="3" spans="1:17" ht="15.75" customHeight="1">
      <c r="A3" s="8"/>
      <c r="B3" s="180"/>
      <c r="C3" s="181"/>
      <c r="D3" s="181"/>
      <c r="E3" s="181"/>
      <c r="F3" s="181"/>
      <c r="G3" s="181"/>
      <c r="H3" s="181"/>
      <c r="I3" s="182"/>
      <c r="J3" s="157"/>
      <c r="K3" s="157"/>
      <c r="L3" s="157"/>
      <c r="M3" s="157"/>
      <c r="N3" s="157"/>
      <c r="O3" s="8"/>
      <c r="P3" s="8"/>
      <c r="Q3" s="8"/>
    </row>
    <row r="4" spans="1:17" ht="15.75" customHeight="1">
      <c r="A4" s="8"/>
      <c r="B4" s="183"/>
      <c r="C4" s="184"/>
      <c r="D4" s="184"/>
      <c r="E4" s="184"/>
      <c r="F4" s="184"/>
      <c r="G4" s="184"/>
      <c r="H4" s="184"/>
      <c r="I4" s="185"/>
      <c r="J4" s="157"/>
      <c r="K4" s="157"/>
      <c r="L4" s="157"/>
      <c r="M4" s="157"/>
      <c r="N4" s="157"/>
      <c r="O4" s="8"/>
      <c r="P4" s="8"/>
      <c r="Q4" s="8"/>
    </row>
    <row r="5" spans="1:17" ht="15.75" customHeight="1">
      <c r="A5" s="8"/>
      <c r="B5" s="159" t="s">
        <v>131</v>
      </c>
      <c r="C5" s="159">
        <f>SUM(C11:C197)</f>
        <v>0</v>
      </c>
      <c r="D5" s="159">
        <f aca="true" t="shared" si="0" ref="D5:I5">SUM(D11:D197)</f>
        <v>0</v>
      </c>
      <c r="E5" s="159">
        <f t="shared" si="0"/>
        <v>0</v>
      </c>
      <c r="F5" s="159">
        <f t="shared" si="0"/>
        <v>0</v>
      </c>
      <c r="G5" s="159">
        <f t="shared" si="0"/>
        <v>0</v>
      </c>
      <c r="H5" s="159">
        <f t="shared" si="0"/>
        <v>0</v>
      </c>
      <c r="I5" s="159">
        <f t="shared" si="0"/>
        <v>0</v>
      </c>
      <c r="J5" s="157"/>
      <c r="K5" s="157"/>
      <c r="L5" s="157"/>
      <c r="M5" s="157"/>
      <c r="N5" s="157"/>
      <c r="O5" s="8"/>
      <c r="P5" s="8"/>
      <c r="Q5" s="8"/>
    </row>
    <row r="6" spans="1:17" ht="15.75" customHeight="1">
      <c r="A6" s="8"/>
      <c r="B6" s="167" t="s">
        <v>132</v>
      </c>
      <c r="C6" s="168">
        <f>WklyLiab!B20</f>
        <v>0</v>
      </c>
      <c r="D6" s="168">
        <f>WklyLiab!B21</f>
        <v>0</v>
      </c>
      <c r="E6" s="168">
        <f>WklyLiab!B22</f>
        <v>0</v>
      </c>
      <c r="F6" s="168">
        <f>WklyAssts!B14</f>
        <v>0</v>
      </c>
      <c r="G6" s="168">
        <f>WklyAssts!B15</f>
        <v>0</v>
      </c>
      <c r="H6" s="168">
        <f>WklyAssts!B16</f>
        <v>0</v>
      </c>
      <c r="I6" s="159"/>
      <c r="J6" s="157"/>
      <c r="K6" s="157"/>
      <c r="L6" s="157"/>
      <c r="M6" s="157"/>
      <c r="N6" s="157"/>
      <c r="O6" s="8"/>
      <c r="P6" s="8"/>
      <c r="Q6" s="8"/>
    </row>
    <row r="7" spans="1:17" ht="18">
      <c r="A7" s="8"/>
      <c r="B7" s="186" t="s">
        <v>128</v>
      </c>
      <c r="C7" s="186"/>
      <c r="D7" s="186"/>
      <c r="E7" s="186"/>
      <c r="F7" s="186"/>
      <c r="G7" s="186"/>
      <c r="H7" s="186"/>
      <c r="I7" s="186"/>
      <c r="J7" s="156"/>
      <c r="K7" s="156"/>
      <c r="L7" s="153"/>
      <c r="M7" s="153"/>
      <c r="N7" s="153"/>
      <c r="O7" s="8"/>
      <c r="P7" s="8"/>
      <c r="Q7" s="8"/>
    </row>
    <row r="8" spans="1:17" ht="18">
      <c r="A8" s="8"/>
      <c r="B8" s="187" t="s">
        <v>55</v>
      </c>
      <c r="C8" s="187"/>
      <c r="D8" s="187"/>
      <c r="E8" s="187"/>
      <c r="F8" s="187"/>
      <c r="G8" s="187"/>
      <c r="H8" s="187"/>
      <c r="I8" s="187"/>
      <c r="J8" s="158"/>
      <c r="K8" s="158"/>
      <c r="L8" s="153"/>
      <c r="M8" s="153"/>
      <c r="N8" s="153"/>
      <c r="O8" s="8"/>
      <c r="P8" s="8"/>
      <c r="Q8" s="8"/>
    </row>
    <row r="9" spans="1:17" ht="18">
      <c r="A9" s="8"/>
      <c r="B9" s="164"/>
      <c r="C9" s="188" t="s">
        <v>57</v>
      </c>
      <c r="D9" s="189"/>
      <c r="E9" s="189"/>
      <c r="F9" s="189" t="s">
        <v>70</v>
      </c>
      <c r="G9" s="189"/>
      <c r="H9" s="189"/>
      <c r="I9" s="189"/>
      <c r="J9" s="158"/>
      <c r="K9" s="158"/>
      <c r="L9" s="162"/>
      <c r="M9" s="162"/>
      <c r="N9" s="162"/>
      <c r="O9" s="8"/>
      <c r="P9" s="8"/>
      <c r="Q9" s="8"/>
    </row>
    <row r="10" spans="1:17" ht="18">
      <c r="A10" s="8"/>
      <c r="B10" s="159" t="s">
        <v>125</v>
      </c>
      <c r="C10" s="160" t="s">
        <v>67</v>
      </c>
      <c r="D10" s="160" t="s">
        <v>49</v>
      </c>
      <c r="E10" s="160" t="s">
        <v>69</v>
      </c>
      <c r="F10" s="160" t="s">
        <v>67</v>
      </c>
      <c r="G10" s="160" t="s">
        <v>49</v>
      </c>
      <c r="H10" s="160" t="s">
        <v>71</v>
      </c>
      <c r="I10" s="159" t="s">
        <v>72</v>
      </c>
      <c r="J10" s="153"/>
      <c r="K10" s="153"/>
      <c r="L10" s="153"/>
      <c r="M10" s="153"/>
      <c r="N10" s="153"/>
      <c r="O10" s="8"/>
      <c r="P10" s="8"/>
      <c r="Q10" s="8"/>
    </row>
    <row r="11" spans="1:17" ht="18">
      <c r="A11" s="8"/>
      <c r="B11" s="173"/>
      <c r="C11" s="173"/>
      <c r="D11" s="173"/>
      <c r="E11" s="173"/>
      <c r="F11" s="173"/>
      <c r="G11" s="173"/>
      <c r="H11" s="173"/>
      <c r="I11" s="174"/>
      <c r="J11" s="153"/>
      <c r="K11" s="153"/>
      <c r="L11" s="153"/>
      <c r="M11" s="153"/>
      <c r="N11" s="153"/>
      <c r="O11" s="8"/>
      <c r="P11" s="8"/>
      <c r="Q11" s="8"/>
    </row>
    <row r="12" spans="1:17" ht="18">
      <c r="A12" s="8"/>
      <c r="B12" s="173"/>
      <c r="C12" s="173"/>
      <c r="D12" s="173"/>
      <c r="E12" s="173"/>
      <c r="F12" s="173"/>
      <c r="G12" s="173"/>
      <c r="H12" s="173"/>
      <c r="I12" s="174"/>
      <c r="J12" s="153"/>
      <c r="K12" s="153"/>
      <c r="L12" s="153"/>
      <c r="M12" s="153"/>
      <c r="N12" s="153"/>
      <c r="O12" s="8"/>
      <c r="P12" s="8"/>
      <c r="Q12" s="8"/>
    </row>
    <row r="13" spans="1:17" ht="18">
      <c r="A13" s="8"/>
      <c r="B13" s="173"/>
      <c r="C13" s="173"/>
      <c r="D13" s="173"/>
      <c r="E13" s="173"/>
      <c r="F13" s="173"/>
      <c r="G13" s="173"/>
      <c r="H13" s="173"/>
      <c r="I13" s="174"/>
      <c r="J13" s="153"/>
      <c r="K13" s="153"/>
      <c r="L13" s="153"/>
      <c r="M13" s="153"/>
      <c r="N13" s="153"/>
      <c r="O13" s="8"/>
      <c r="P13" s="8"/>
      <c r="Q13" s="8"/>
    </row>
    <row r="14" spans="1:17" ht="18">
      <c r="A14" s="8"/>
      <c r="B14" s="173"/>
      <c r="C14" s="173"/>
      <c r="D14" s="173"/>
      <c r="E14" s="173"/>
      <c r="F14" s="173"/>
      <c r="G14" s="173"/>
      <c r="H14" s="173"/>
      <c r="I14" s="174"/>
      <c r="J14" s="153"/>
      <c r="K14" s="153"/>
      <c r="L14" s="153"/>
      <c r="M14" s="153"/>
      <c r="N14" s="153"/>
      <c r="O14" s="8"/>
      <c r="P14" s="8"/>
      <c r="Q14" s="8"/>
    </row>
    <row r="15" spans="1:17" ht="18">
      <c r="A15" s="8"/>
      <c r="B15" s="173"/>
      <c r="C15" s="173"/>
      <c r="D15" s="173"/>
      <c r="E15" s="173"/>
      <c r="F15" s="173"/>
      <c r="G15" s="173"/>
      <c r="H15" s="173"/>
      <c r="I15" s="174"/>
      <c r="J15" s="153"/>
      <c r="K15" s="153"/>
      <c r="L15" s="153"/>
      <c r="M15" s="153"/>
      <c r="N15" s="153"/>
      <c r="O15" s="8"/>
      <c r="P15" s="8"/>
      <c r="Q15" s="8"/>
    </row>
    <row r="16" spans="1:17" ht="18">
      <c r="A16" s="8"/>
      <c r="B16" s="173"/>
      <c r="C16" s="173"/>
      <c r="D16" s="173"/>
      <c r="E16" s="173"/>
      <c r="F16" s="173"/>
      <c r="G16" s="173"/>
      <c r="H16" s="173"/>
      <c r="I16" s="174"/>
      <c r="J16" s="153"/>
      <c r="K16" s="153"/>
      <c r="L16" s="153"/>
      <c r="M16" s="153"/>
      <c r="N16" s="153"/>
      <c r="O16" s="8"/>
      <c r="P16" s="8"/>
      <c r="Q16" s="8"/>
    </row>
    <row r="17" spans="1:17" ht="18">
      <c r="A17" s="8"/>
      <c r="B17" s="173"/>
      <c r="C17" s="173"/>
      <c r="D17" s="173"/>
      <c r="E17" s="173"/>
      <c r="F17" s="173"/>
      <c r="G17" s="173"/>
      <c r="H17" s="173"/>
      <c r="I17" s="174"/>
      <c r="J17" s="153"/>
      <c r="K17" s="153"/>
      <c r="L17" s="153"/>
      <c r="M17" s="153"/>
      <c r="N17" s="153"/>
      <c r="O17" s="8"/>
      <c r="P17" s="8"/>
      <c r="Q17" s="8"/>
    </row>
    <row r="18" spans="1:17" ht="18">
      <c r="A18" s="8"/>
      <c r="B18" s="173"/>
      <c r="C18" s="173"/>
      <c r="D18" s="173"/>
      <c r="E18" s="173"/>
      <c r="F18" s="173"/>
      <c r="G18" s="173"/>
      <c r="H18" s="173"/>
      <c r="I18" s="174"/>
      <c r="J18" s="153"/>
      <c r="K18" s="153"/>
      <c r="L18" s="153"/>
      <c r="M18" s="153"/>
      <c r="N18" s="153"/>
      <c r="Q18" s="8"/>
    </row>
    <row r="20" spans="15:16" ht="15">
      <c r="O20" s="8"/>
      <c r="P20" s="8"/>
    </row>
    <row r="21" spans="1:17" ht="18">
      <c r="A21" s="8"/>
      <c r="B21" s="154"/>
      <c r="C21" s="155"/>
      <c r="D21" s="155"/>
      <c r="E21" s="155"/>
      <c r="F21" s="155"/>
      <c r="G21" s="155"/>
      <c r="H21" s="155"/>
      <c r="I21" s="155"/>
      <c r="J21" s="153"/>
      <c r="K21" s="153"/>
      <c r="L21" s="153"/>
      <c r="M21" s="153"/>
      <c r="N21" s="153"/>
      <c r="Q21" s="8"/>
    </row>
  </sheetData>
  <sheetProtection password="DA3D" sheet="1" objects="1" scenarios="1" selectLockedCells="1"/>
  <mergeCells count="5">
    <mergeCell ref="B2:I4"/>
    <mergeCell ref="B7:I7"/>
    <mergeCell ref="B8:I8"/>
    <mergeCell ref="C9:E9"/>
    <mergeCell ref="F9:I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Q23"/>
  <sheetViews>
    <sheetView zoomScalePageLayoutView="0" workbookViewId="0" topLeftCell="A1">
      <selection activeCell="B11" sqref="B11:H20"/>
    </sheetView>
  </sheetViews>
  <sheetFormatPr defaultColWidth="9.140625" defaultRowHeight="15"/>
  <cols>
    <col min="2" max="2" width="12.421875" style="0" bestFit="1" customWidth="1"/>
    <col min="3" max="8" width="14.00390625" style="0" customWidth="1"/>
    <col min="9" max="9" width="16.140625" style="0" customWidth="1"/>
  </cols>
  <sheetData>
    <row r="2" spans="1:17" ht="15" customHeight="1">
      <c r="A2" s="8"/>
      <c r="B2" s="177" t="s">
        <v>118</v>
      </c>
      <c r="C2" s="178"/>
      <c r="D2" s="178"/>
      <c r="E2" s="178"/>
      <c r="F2" s="178"/>
      <c r="G2" s="178"/>
      <c r="H2" s="178"/>
      <c r="I2" s="179"/>
      <c r="J2" s="157"/>
      <c r="K2" s="157"/>
      <c r="L2" s="157"/>
      <c r="M2" s="157"/>
      <c r="N2" s="157"/>
      <c r="O2" s="7"/>
      <c r="P2" s="8"/>
      <c r="Q2" s="8"/>
    </row>
    <row r="3" spans="1:17" ht="15.75" customHeight="1">
      <c r="A3" s="8"/>
      <c r="B3" s="180"/>
      <c r="C3" s="181"/>
      <c r="D3" s="181"/>
      <c r="E3" s="181"/>
      <c r="F3" s="181"/>
      <c r="G3" s="181"/>
      <c r="H3" s="181"/>
      <c r="I3" s="182"/>
      <c r="J3" s="157"/>
      <c r="K3" s="157"/>
      <c r="L3" s="157"/>
      <c r="M3" s="157"/>
      <c r="N3" s="157"/>
      <c r="O3" s="8"/>
      <c r="P3" s="8"/>
      <c r="Q3" s="8"/>
    </row>
    <row r="4" spans="1:17" ht="15.75" customHeight="1">
      <c r="A4" s="8"/>
      <c r="B4" s="183"/>
      <c r="C4" s="184"/>
      <c r="D4" s="184"/>
      <c r="E4" s="184"/>
      <c r="F4" s="184"/>
      <c r="G4" s="184"/>
      <c r="H4" s="184"/>
      <c r="I4" s="185"/>
      <c r="J4" s="157"/>
      <c r="K4" s="157"/>
      <c r="L4" s="157"/>
      <c r="M4" s="157"/>
      <c r="N4" s="157"/>
      <c r="O4" s="8"/>
      <c r="P4" s="8"/>
      <c r="Q4" s="8"/>
    </row>
    <row r="5" spans="1:17" ht="15.75" customHeight="1">
      <c r="A5" s="8"/>
      <c r="B5" s="159" t="s">
        <v>131</v>
      </c>
      <c r="C5" s="159">
        <f>SUM(C11:C197)</f>
        <v>0</v>
      </c>
      <c r="D5" s="159">
        <f>SUM(D11:D197)</f>
        <v>0</v>
      </c>
      <c r="E5" s="159">
        <f>SUM(E11:E197)</f>
        <v>0</v>
      </c>
      <c r="F5" s="159">
        <f>SUM(F11:F197)</f>
        <v>0</v>
      </c>
      <c r="G5" s="159">
        <f>SUM(G11:G197)</f>
        <v>0</v>
      </c>
      <c r="H5" s="159">
        <f>SUM(H11:H197)</f>
        <v>0</v>
      </c>
      <c r="I5" s="159">
        <f>SUM(I11:I197)</f>
        <v>0</v>
      </c>
      <c r="J5" s="157"/>
      <c r="K5" s="157"/>
      <c r="L5" s="157"/>
      <c r="M5" s="157"/>
      <c r="N5" s="157"/>
      <c r="O5" s="8"/>
      <c r="P5" s="8"/>
      <c r="Q5" s="8"/>
    </row>
    <row r="6" spans="1:17" ht="15.75" customHeight="1">
      <c r="A6" s="8"/>
      <c r="B6" s="169" t="s">
        <v>132</v>
      </c>
      <c r="C6" s="168">
        <f>WklyLiab!B24</f>
        <v>0</v>
      </c>
      <c r="D6" s="168">
        <f>WklyLiab!B25</f>
        <v>0</v>
      </c>
      <c r="E6" s="168">
        <f>WklyLiab!B26</f>
        <v>0</v>
      </c>
      <c r="F6" s="168">
        <f>WklyAssts!B18</f>
        <v>0</v>
      </c>
      <c r="G6" s="168">
        <f>WklyAssts!B19</f>
        <v>0</v>
      </c>
      <c r="H6" s="168">
        <f>WklyAssts!B20</f>
        <v>0</v>
      </c>
      <c r="I6" s="159"/>
      <c r="J6" s="157"/>
      <c r="K6" s="157"/>
      <c r="L6" s="157"/>
      <c r="M6" s="157"/>
      <c r="N6" s="157"/>
      <c r="O6" s="8"/>
      <c r="P6" s="8"/>
      <c r="Q6" s="8"/>
    </row>
    <row r="7" spans="1:17" ht="19.5" customHeight="1">
      <c r="A7" s="8"/>
      <c r="B7" s="186" t="s">
        <v>129</v>
      </c>
      <c r="C7" s="186"/>
      <c r="D7" s="186"/>
      <c r="E7" s="186"/>
      <c r="F7" s="186"/>
      <c r="G7" s="186"/>
      <c r="H7" s="186"/>
      <c r="I7" s="186"/>
      <c r="J7" s="157"/>
      <c r="K7" s="157"/>
      <c r="L7" s="157"/>
      <c r="M7" s="157"/>
      <c r="N7" s="157"/>
      <c r="O7" s="8"/>
      <c r="P7" s="8"/>
      <c r="Q7" s="8"/>
    </row>
    <row r="8" spans="2:9" ht="15.75">
      <c r="B8" s="187" t="s">
        <v>127</v>
      </c>
      <c r="C8" s="187"/>
      <c r="D8" s="187"/>
      <c r="E8" s="187"/>
      <c r="F8" s="187"/>
      <c r="G8" s="187"/>
      <c r="H8" s="187"/>
      <c r="I8" s="187"/>
    </row>
    <row r="9" spans="2:9" ht="15.75">
      <c r="B9" s="164"/>
      <c r="C9" s="188" t="s">
        <v>57</v>
      </c>
      <c r="D9" s="189"/>
      <c r="E9" s="189"/>
      <c r="F9" s="189" t="s">
        <v>70</v>
      </c>
      <c r="G9" s="189"/>
      <c r="H9" s="189"/>
      <c r="I9" s="189"/>
    </row>
    <row r="10" spans="2:9" ht="15">
      <c r="B10" s="159" t="s">
        <v>125</v>
      </c>
      <c r="C10" s="160" t="s">
        <v>67</v>
      </c>
      <c r="D10" s="160" t="s">
        <v>49</v>
      </c>
      <c r="E10" s="160" t="s">
        <v>69</v>
      </c>
      <c r="F10" s="160" t="s">
        <v>67</v>
      </c>
      <c r="G10" s="160" t="s">
        <v>49</v>
      </c>
      <c r="H10" s="160" t="s">
        <v>71</v>
      </c>
      <c r="I10" s="159" t="s">
        <v>72</v>
      </c>
    </row>
    <row r="11" spans="2:9" ht="15">
      <c r="B11" s="173"/>
      <c r="C11" s="173"/>
      <c r="D11" s="173"/>
      <c r="E11" s="173"/>
      <c r="F11" s="173"/>
      <c r="G11" s="173"/>
      <c r="H11" s="173"/>
      <c r="I11" s="174"/>
    </row>
    <row r="12" spans="2:9" ht="15">
      <c r="B12" s="173"/>
      <c r="C12" s="173"/>
      <c r="D12" s="173"/>
      <c r="E12" s="173"/>
      <c r="F12" s="173"/>
      <c r="G12" s="173"/>
      <c r="H12" s="173"/>
      <c r="I12" s="174"/>
    </row>
    <row r="13" spans="2:9" ht="15">
      <c r="B13" s="173"/>
      <c r="C13" s="173"/>
      <c r="D13" s="173"/>
      <c r="E13" s="173"/>
      <c r="F13" s="173"/>
      <c r="G13" s="173"/>
      <c r="H13" s="173"/>
      <c r="I13" s="174"/>
    </row>
    <row r="14" spans="2:9" ht="15">
      <c r="B14" s="173"/>
      <c r="C14" s="173"/>
      <c r="D14" s="173"/>
      <c r="E14" s="173"/>
      <c r="F14" s="173"/>
      <c r="G14" s="173"/>
      <c r="H14" s="173"/>
      <c r="I14" s="174"/>
    </row>
    <row r="15" spans="2:9" ht="15">
      <c r="B15" s="173"/>
      <c r="C15" s="173"/>
      <c r="D15" s="173"/>
      <c r="E15" s="173"/>
      <c r="F15" s="173"/>
      <c r="G15" s="173"/>
      <c r="H15" s="173"/>
      <c r="I15" s="174"/>
    </row>
    <row r="16" spans="2:9" ht="15">
      <c r="B16" s="173"/>
      <c r="C16" s="173"/>
      <c r="D16" s="173"/>
      <c r="E16" s="173"/>
      <c r="F16" s="173"/>
      <c r="G16" s="173"/>
      <c r="H16" s="173"/>
      <c r="I16" s="174"/>
    </row>
    <row r="17" spans="2:12" ht="15">
      <c r="B17" s="173"/>
      <c r="C17" s="173"/>
      <c r="D17" s="173"/>
      <c r="E17" s="173"/>
      <c r="F17" s="173"/>
      <c r="G17" s="173"/>
      <c r="H17" s="173"/>
      <c r="I17" s="174"/>
      <c r="L17" s="163"/>
    </row>
    <row r="18" spans="2:9" ht="15">
      <c r="B18" s="173"/>
      <c r="C18" s="173"/>
      <c r="D18" s="173"/>
      <c r="E18" s="173"/>
      <c r="F18" s="173"/>
      <c r="G18" s="173"/>
      <c r="H18" s="173"/>
      <c r="I18" s="174"/>
    </row>
    <row r="19" spans="2:9" ht="15">
      <c r="B19" s="173"/>
      <c r="C19" s="173"/>
      <c r="D19" s="173"/>
      <c r="E19" s="173"/>
      <c r="F19" s="173"/>
      <c r="G19" s="173"/>
      <c r="H19" s="173"/>
      <c r="I19" s="174"/>
    </row>
    <row r="20" spans="2:9" ht="15">
      <c r="B20" s="173"/>
      <c r="C20" s="173"/>
      <c r="D20" s="173"/>
      <c r="E20" s="173"/>
      <c r="F20" s="173"/>
      <c r="G20" s="173"/>
      <c r="H20" s="173"/>
      <c r="I20" s="174"/>
    </row>
    <row r="21" spans="2:9" ht="15">
      <c r="B21" s="173"/>
      <c r="C21" s="173"/>
      <c r="D21" s="173"/>
      <c r="E21" s="173"/>
      <c r="F21" s="173"/>
      <c r="G21" s="173"/>
      <c r="H21" s="173"/>
      <c r="I21" s="174"/>
    </row>
    <row r="23" ht="15">
      <c r="B23" s="165"/>
    </row>
  </sheetData>
  <sheetProtection password="DA3D" sheet="1" objects="1" scenarios="1" selectLockedCells="1"/>
  <mergeCells count="5">
    <mergeCell ref="B2:I4"/>
    <mergeCell ref="B8:I8"/>
    <mergeCell ref="B7:I7"/>
    <mergeCell ref="C9:E9"/>
    <mergeCell ref="F9:I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zoomScalePageLayoutView="0" workbookViewId="0" topLeftCell="A1">
      <selection activeCell="B11" sqref="B11:H18"/>
    </sheetView>
  </sheetViews>
  <sheetFormatPr defaultColWidth="9.140625" defaultRowHeight="15"/>
  <cols>
    <col min="2" max="8" width="14.7109375" style="0" customWidth="1"/>
    <col min="9" max="9" width="18.28125" style="0" customWidth="1"/>
  </cols>
  <sheetData>
    <row r="1" spans="1:17" ht="18">
      <c r="A1" s="8"/>
      <c r="J1" s="153"/>
      <c r="K1" s="153"/>
      <c r="L1" s="153"/>
      <c r="M1" s="153"/>
      <c r="N1" s="153"/>
      <c r="O1" s="8"/>
      <c r="P1" s="8"/>
      <c r="Q1" s="8"/>
    </row>
    <row r="2" spans="1:17" ht="15" customHeight="1">
      <c r="A2" s="8"/>
      <c r="B2" s="190" t="s">
        <v>118</v>
      </c>
      <c r="C2" s="190"/>
      <c r="D2" s="190"/>
      <c r="E2" s="190"/>
      <c r="F2" s="190"/>
      <c r="G2" s="190"/>
      <c r="H2" s="190"/>
      <c r="I2" s="190"/>
      <c r="J2" s="157"/>
      <c r="K2" s="157"/>
      <c r="L2" s="157"/>
      <c r="M2" s="157"/>
      <c r="N2" s="157"/>
      <c r="O2" s="7"/>
      <c r="P2" s="8"/>
      <c r="Q2" s="8"/>
    </row>
    <row r="3" spans="1:17" ht="15.75" customHeight="1">
      <c r="A3" s="8"/>
      <c r="B3" s="190"/>
      <c r="C3" s="190"/>
      <c r="D3" s="190"/>
      <c r="E3" s="190"/>
      <c r="F3" s="190"/>
      <c r="G3" s="190"/>
      <c r="H3" s="190"/>
      <c r="I3" s="190"/>
      <c r="J3" s="157"/>
      <c r="K3" s="157"/>
      <c r="L3" s="157"/>
      <c r="M3" s="157"/>
      <c r="N3" s="157"/>
      <c r="O3" s="8"/>
      <c r="P3" s="8"/>
      <c r="Q3" s="8"/>
    </row>
    <row r="4" spans="1:17" ht="15.75" customHeight="1">
      <c r="A4" s="8"/>
      <c r="B4" s="190"/>
      <c r="C4" s="190"/>
      <c r="D4" s="190"/>
      <c r="E4" s="190"/>
      <c r="F4" s="190"/>
      <c r="G4" s="190"/>
      <c r="H4" s="190"/>
      <c r="I4" s="190"/>
      <c r="J4" s="157"/>
      <c r="K4" s="157"/>
      <c r="L4" s="157"/>
      <c r="M4" s="157"/>
      <c r="N4" s="157"/>
      <c r="O4" s="8"/>
      <c r="P4" s="8"/>
      <c r="Q4" s="8"/>
    </row>
    <row r="5" spans="1:17" ht="15.75" customHeight="1">
      <c r="A5" s="8"/>
      <c r="B5" s="159" t="s">
        <v>131</v>
      </c>
      <c r="C5" s="159">
        <f>SUM(C11:C193)</f>
        <v>0</v>
      </c>
      <c r="D5" s="159">
        <f>SUM(D11:D193)</f>
        <v>0</v>
      </c>
      <c r="E5" s="159">
        <f>SUM(E11:E193)</f>
        <v>0</v>
      </c>
      <c r="F5" s="159">
        <f>SUM(F11:F193)</f>
        <v>0</v>
      </c>
      <c r="G5" s="159">
        <f>SUM(G11:G193)</f>
        <v>0</v>
      </c>
      <c r="H5" s="159">
        <f>SUM(H11:H193)</f>
        <v>0</v>
      </c>
      <c r="I5" s="159">
        <f>SUM(I11:I193)</f>
        <v>0</v>
      </c>
      <c r="J5" s="157"/>
      <c r="K5" s="157"/>
      <c r="L5" s="157"/>
      <c r="M5" s="157"/>
      <c r="N5" s="157"/>
      <c r="O5" s="8"/>
      <c r="P5" s="8"/>
      <c r="Q5" s="8"/>
    </row>
    <row r="6" spans="1:17" ht="15.75" customHeight="1">
      <c r="A6" s="8"/>
      <c r="B6" s="169" t="s">
        <v>132</v>
      </c>
      <c r="C6" s="168">
        <f>WklyLiab!C20</f>
        <v>0</v>
      </c>
      <c r="D6" s="168">
        <f>WklyLiab!C21</f>
        <v>0</v>
      </c>
      <c r="E6" s="168">
        <f>WklyLiab!C22</f>
        <v>0</v>
      </c>
      <c r="F6" s="168">
        <f>WklyAssts!C14</f>
        <v>0</v>
      </c>
      <c r="G6" s="168">
        <f>WklyAssts!C15</f>
        <v>0</v>
      </c>
      <c r="H6" s="168">
        <f>WklyAssts!C16</f>
        <v>0</v>
      </c>
      <c r="I6" s="170"/>
      <c r="J6" s="157"/>
      <c r="K6" s="157"/>
      <c r="L6" s="157"/>
      <c r="M6" s="157"/>
      <c r="N6" s="157"/>
      <c r="O6" s="8"/>
      <c r="P6" s="8"/>
      <c r="Q6" s="8"/>
    </row>
    <row r="7" spans="1:17" ht="18">
      <c r="A7" s="8"/>
      <c r="B7" s="191" t="s">
        <v>130</v>
      </c>
      <c r="C7" s="191"/>
      <c r="D7" s="191"/>
      <c r="E7" s="191"/>
      <c r="F7" s="191"/>
      <c r="G7" s="191"/>
      <c r="H7" s="191"/>
      <c r="I7" s="192"/>
      <c r="J7" s="153"/>
      <c r="K7" s="153"/>
      <c r="L7" s="153"/>
      <c r="M7" s="153"/>
      <c r="N7" s="153"/>
      <c r="O7" s="8"/>
      <c r="P7" s="8"/>
      <c r="Q7" s="8"/>
    </row>
    <row r="8" spans="1:17" ht="18">
      <c r="A8" s="8"/>
      <c r="B8" s="193" t="s">
        <v>126</v>
      </c>
      <c r="C8" s="193"/>
      <c r="D8" s="193"/>
      <c r="E8" s="193"/>
      <c r="F8" s="193"/>
      <c r="G8" s="193"/>
      <c r="H8" s="193"/>
      <c r="I8" s="193"/>
      <c r="J8" s="153"/>
      <c r="K8" s="153"/>
      <c r="L8" s="153"/>
      <c r="M8" s="153"/>
      <c r="N8" s="153"/>
      <c r="O8" s="8"/>
      <c r="P8" s="8"/>
      <c r="Q8" s="8"/>
    </row>
    <row r="9" spans="1:17" ht="18">
      <c r="A9" s="8"/>
      <c r="B9" s="164"/>
      <c r="C9" s="194" t="s">
        <v>57</v>
      </c>
      <c r="D9" s="195"/>
      <c r="E9" s="195"/>
      <c r="F9" s="195" t="s">
        <v>70</v>
      </c>
      <c r="G9" s="195"/>
      <c r="H9" s="195"/>
      <c r="I9" s="195"/>
      <c r="J9" s="162"/>
      <c r="K9" s="162"/>
      <c r="L9" s="162"/>
      <c r="M9" s="162"/>
      <c r="N9" s="162"/>
      <c r="O9" s="8"/>
      <c r="P9" s="8"/>
      <c r="Q9" s="8"/>
    </row>
    <row r="10" spans="1:17" ht="18">
      <c r="A10" s="8"/>
      <c r="B10" s="159" t="s">
        <v>125</v>
      </c>
      <c r="C10" s="160" t="s">
        <v>67</v>
      </c>
      <c r="D10" s="160" t="s">
        <v>49</v>
      </c>
      <c r="E10" s="160" t="s">
        <v>69</v>
      </c>
      <c r="F10" s="160" t="s">
        <v>67</v>
      </c>
      <c r="G10" s="160" t="s">
        <v>49</v>
      </c>
      <c r="H10" s="160" t="s">
        <v>71</v>
      </c>
      <c r="I10" s="159" t="s">
        <v>72</v>
      </c>
      <c r="J10" s="153"/>
      <c r="K10" s="153"/>
      <c r="L10" s="153"/>
      <c r="M10" s="153"/>
      <c r="N10" s="153"/>
      <c r="O10" s="8"/>
      <c r="P10" s="8"/>
      <c r="Q10" s="8"/>
    </row>
    <row r="11" spans="1:17" ht="18">
      <c r="A11" s="8"/>
      <c r="B11" s="173"/>
      <c r="C11" s="173"/>
      <c r="D11" s="173"/>
      <c r="E11" s="173"/>
      <c r="F11" s="173"/>
      <c r="G11" s="173"/>
      <c r="H11" s="173"/>
      <c r="I11" s="174"/>
      <c r="J11" s="153"/>
      <c r="K11" s="153"/>
      <c r="L11" s="153"/>
      <c r="M11" s="153"/>
      <c r="N11" s="153"/>
      <c r="O11" s="8"/>
      <c r="P11" s="8"/>
      <c r="Q11" s="8"/>
    </row>
    <row r="12" spans="1:17" ht="18">
      <c r="A12" s="8"/>
      <c r="B12" s="173"/>
      <c r="C12" s="173"/>
      <c r="D12" s="173"/>
      <c r="E12" s="173"/>
      <c r="F12" s="173"/>
      <c r="G12" s="173"/>
      <c r="H12" s="173"/>
      <c r="I12" s="174"/>
      <c r="J12" s="153"/>
      <c r="K12" s="153"/>
      <c r="L12" s="153"/>
      <c r="M12" s="153"/>
      <c r="N12" s="153"/>
      <c r="O12" s="8"/>
      <c r="P12" s="8"/>
      <c r="Q12" s="8"/>
    </row>
    <row r="13" spans="1:17" ht="18">
      <c r="A13" s="8"/>
      <c r="B13" s="173"/>
      <c r="C13" s="173"/>
      <c r="D13" s="173"/>
      <c r="E13" s="173"/>
      <c r="F13" s="173"/>
      <c r="G13" s="173"/>
      <c r="H13" s="173"/>
      <c r="I13" s="174"/>
      <c r="J13" s="153"/>
      <c r="K13" s="153"/>
      <c r="L13" s="153"/>
      <c r="M13" s="153"/>
      <c r="N13" s="153"/>
      <c r="O13" s="8"/>
      <c r="P13" s="8"/>
      <c r="Q13" s="8"/>
    </row>
    <row r="14" spans="1:17" ht="18">
      <c r="A14" s="8"/>
      <c r="B14" s="173"/>
      <c r="C14" s="173"/>
      <c r="D14" s="173"/>
      <c r="E14" s="173"/>
      <c r="F14" s="173"/>
      <c r="G14" s="173"/>
      <c r="H14" s="173"/>
      <c r="I14" s="174"/>
      <c r="J14" s="153"/>
      <c r="K14" s="153"/>
      <c r="L14" s="153"/>
      <c r="M14" s="153"/>
      <c r="N14" s="153"/>
      <c r="O14" s="8"/>
      <c r="P14" s="8"/>
      <c r="Q14" s="8"/>
    </row>
    <row r="15" spans="1:17" ht="15">
      <c r="A15" s="8"/>
      <c r="B15" s="173"/>
      <c r="C15" s="173"/>
      <c r="D15" s="173"/>
      <c r="E15" s="173"/>
      <c r="F15" s="173"/>
      <c r="G15" s="173"/>
      <c r="H15" s="173"/>
      <c r="I15" s="174"/>
      <c r="J15" s="8"/>
      <c r="K15" s="8"/>
      <c r="L15" s="8"/>
      <c r="M15" s="8"/>
      <c r="N15" s="8"/>
      <c r="O15" s="88"/>
      <c r="P15" s="8"/>
      <c r="Q15" s="8"/>
    </row>
    <row r="16" spans="1:17" ht="15">
      <c r="A16" s="8"/>
      <c r="B16" s="173"/>
      <c r="C16" s="173"/>
      <c r="D16" s="173"/>
      <c r="E16" s="173"/>
      <c r="F16" s="173"/>
      <c r="G16" s="173"/>
      <c r="H16" s="173"/>
      <c r="I16" s="174"/>
      <c r="J16" s="8"/>
      <c r="K16" s="8"/>
      <c r="L16" s="8"/>
      <c r="M16" s="8"/>
      <c r="N16" s="8"/>
      <c r="O16" s="88"/>
      <c r="P16" s="8"/>
      <c r="Q16" s="8"/>
    </row>
    <row r="17" spans="1:17" ht="15">
      <c r="A17" s="8"/>
      <c r="B17" s="173"/>
      <c r="C17" s="173"/>
      <c r="D17" s="173"/>
      <c r="E17" s="173"/>
      <c r="F17" s="173"/>
      <c r="G17" s="173"/>
      <c r="H17" s="173"/>
      <c r="I17" s="174"/>
      <c r="J17" s="8"/>
      <c r="K17" s="8"/>
      <c r="L17" s="8"/>
      <c r="M17" s="8"/>
      <c r="N17" s="8"/>
      <c r="O17" s="88"/>
      <c r="P17" s="8"/>
      <c r="Q17" s="8"/>
    </row>
    <row r="18" spans="1:17" ht="15">
      <c r="A18" s="8"/>
      <c r="B18" s="173"/>
      <c r="C18" s="173"/>
      <c r="D18" s="173"/>
      <c r="E18" s="173"/>
      <c r="F18" s="173"/>
      <c r="G18" s="173"/>
      <c r="H18" s="173"/>
      <c r="I18" s="174"/>
      <c r="J18" s="7"/>
      <c r="K18" s="7"/>
      <c r="L18" s="7"/>
      <c r="M18" s="7"/>
      <c r="N18" s="7"/>
      <c r="O18" s="88"/>
      <c r="P18" s="8"/>
      <c r="Q18" s="8"/>
    </row>
    <row r="20" spans="1:17" ht="18">
      <c r="A20" s="8"/>
      <c r="J20" s="153"/>
      <c r="K20" s="153"/>
      <c r="L20" s="153"/>
      <c r="M20" s="153"/>
      <c r="N20" s="153"/>
      <c r="O20" s="8"/>
      <c r="P20" s="8"/>
      <c r="Q20" s="8"/>
    </row>
    <row r="21" spans="1:17" ht="18">
      <c r="A21" s="8"/>
      <c r="J21" s="153"/>
      <c r="K21" s="153"/>
      <c r="L21" s="153"/>
      <c r="M21" s="153"/>
      <c r="N21" s="153"/>
      <c r="O21" s="8"/>
      <c r="P21" s="8"/>
      <c r="Q21" s="8"/>
    </row>
    <row r="22" spans="1:17" ht="18">
      <c r="A22" s="8"/>
      <c r="J22" s="153"/>
      <c r="K22" s="153"/>
      <c r="L22" s="153"/>
      <c r="M22" s="153"/>
      <c r="N22" s="153"/>
      <c r="O22" s="8"/>
      <c r="P22" s="8"/>
      <c r="Q22" s="8"/>
    </row>
    <row r="23" spans="1:17" ht="18">
      <c r="A23" s="8"/>
      <c r="J23" s="153"/>
      <c r="K23" s="153"/>
      <c r="L23" s="153"/>
      <c r="M23" s="153"/>
      <c r="N23" s="153"/>
      <c r="O23" s="8"/>
      <c r="P23" s="8"/>
      <c r="Q23" s="8"/>
    </row>
    <row r="24" spans="1:17" ht="18">
      <c r="A24" s="8"/>
      <c r="J24" s="153"/>
      <c r="K24" s="153"/>
      <c r="L24" s="153"/>
      <c r="M24" s="153"/>
      <c r="N24" s="153"/>
      <c r="O24" s="8"/>
      <c r="P24" s="8"/>
      <c r="Q24" s="8"/>
    </row>
    <row r="25" spans="1:17" ht="18">
      <c r="A25" s="8"/>
      <c r="J25" s="153"/>
      <c r="K25" s="153"/>
      <c r="L25" s="153"/>
      <c r="M25" s="153"/>
      <c r="N25" s="153"/>
      <c r="O25" s="8"/>
      <c r="P25" s="8"/>
      <c r="Q25" s="8"/>
    </row>
    <row r="26" spans="1:17" ht="18">
      <c r="A26" s="8"/>
      <c r="J26" s="153"/>
      <c r="K26" s="153"/>
      <c r="L26" s="153"/>
      <c r="M26" s="153"/>
      <c r="N26" s="153"/>
      <c r="O26" s="8"/>
      <c r="P26" s="8"/>
      <c r="Q26" s="8"/>
    </row>
    <row r="27" spans="1:17" ht="18">
      <c r="A27" s="8"/>
      <c r="J27" s="153"/>
      <c r="K27" s="153"/>
      <c r="L27" s="153"/>
      <c r="M27" s="153"/>
      <c r="N27" s="153"/>
      <c r="O27" s="8"/>
      <c r="P27" s="8"/>
      <c r="Q27" s="8"/>
    </row>
    <row r="28" spans="1:17" ht="18">
      <c r="A28" s="8"/>
      <c r="J28" s="153"/>
      <c r="K28" s="153"/>
      <c r="L28" s="153"/>
      <c r="M28" s="153"/>
      <c r="N28" s="153"/>
      <c r="O28" s="8"/>
      <c r="P28" s="8"/>
      <c r="Q28" s="8"/>
    </row>
    <row r="29" spans="1:17" ht="18">
      <c r="A29" s="8"/>
      <c r="J29" s="153"/>
      <c r="K29" s="153"/>
      <c r="L29" s="153"/>
      <c r="M29" s="153"/>
      <c r="N29" s="153"/>
      <c r="O29" s="8"/>
      <c r="P29" s="8"/>
      <c r="Q29" s="8"/>
    </row>
    <row r="30" spans="1:17" ht="18">
      <c r="A30" s="8"/>
      <c r="J30" s="153"/>
      <c r="K30" s="153"/>
      <c r="L30" s="153"/>
      <c r="M30" s="153"/>
      <c r="N30" s="153"/>
      <c r="O30" s="8"/>
      <c r="P30" s="8"/>
      <c r="Q30" s="8"/>
    </row>
    <row r="31" spans="1:17" ht="15">
      <c r="A31" s="8"/>
      <c r="B31" s="8"/>
      <c r="C31" s="8"/>
      <c r="D31" s="161"/>
      <c r="E31" s="161"/>
      <c r="F31" s="161"/>
      <c r="G31" s="161"/>
      <c r="H31" s="161"/>
      <c r="I31" s="161"/>
      <c r="J31" s="7"/>
      <c r="K31" s="7"/>
      <c r="L31" s="7"/>
      <c r="M31" s="7"/>
      <c r="N31" s="7"/>
      <c r="O31" s="88"/>
      <c r="P31" s="8"/>
      <c r="Q31" s="8"/>
    </row>
    <row r="32" spans="1:17" ht="18">
      <c r="A32" s="8"/>
      <c r="J32" s="153"/>
      <c r="K32" s="153"/>
      <c r="L32" s="153"/>
      <c r="M32" s="153"/>
      <c r="N32" s="153"/>
      <c r="O32" s="8"/>
      <c r="P32" s="8"/>
      <c r="Q32" s="8"/>
    </row>
    <row r="33" spans="1:17" ht="18">
      <c r="A33" s="8"/>
      <c r="J33" s="153"/>
      <c r="K33" s="153"/>
      <c r="L33" s="153"/>
      <c r="M33" s="153"/>
      <c r="N33" s="153"/>
      <c r="O33" s="8"/>
      <c r="P33" s="8"/>
      <c r="Q33" s="8"/>
    </row>
    <row r="34" spans="1:17" ht="18">
      <c r="A34" s="8"/>
      <c r="J34" s="153"/>
      <c r="K34" s="153"/>
      <c r="L34" s="153"/>
      <c r="M34" s="153"/>
      <c r="N34" s="153"/>
      <c r="O34" s="8"/>
      <c r="P34" s="8"/>
      <c r="Q34" s="8"/>
    </row>
    <row r="35" spans="1:17" ht="18">
      <c r="A35" s="8"/>
      <c r="J35" s="153"/>
      <c r="K35" s="153"/>
      <c r="L35" s="153"/>
      <c r="M35" s="153"/>
      <c r="N35" s="153"/>
      <c r="O35" s="8"/>
      <c r="P35" s="8"/>
      <c r="Q35" s="8"/>
    </row>
    <row r="36" spans="1:17" ht="18">
      <c r="A36" s="8"/>
      <c r="J36" s="153"/>
      <c r="K36" s="153"/>
      <c r="L36" s="153"/>
      <c r="M36" s="153"/>
      <c r="N36" s="153"/>
      <c r="O36" s="8"/>
      <c r="P36" s="8"/>
      <c r="Q36" s="8"/>
    </row>
    <row r="37" spans="1:17" ht="18">
      <c r="A37" s="8"/>
      <c r="J37" s="153"/>
      <c r="K37" s="153"/>
      <c r="L37" s="153"/>
      <c r="M37" s="153"/>
      <c r="N37" s="153"/>
      <c r="O37" s="8"/>
      <c r="P37" s="8"/>
      <c r="Q37" s="8"/>
    </row>
    <row r="38" spans="1:17" ht="18">
      <c r="A38" s="8"/>
      <c r="J38" s="153"/>
      <c r="K38" s="153"/>
      <c r="L38" s="153"/>
      <c r="M38" s="153"/>
      <c r="N38" s="153"/>
      <c r="O38" s="8"/>
      <c r="P38" s="8"/>
      <c r="Q38" s="8"/>
    </row>
    <row r="39" spans="1:17" ht="18">
      <c r="A39" s="8"/>
      <c r="J39" s="153"/>
      <c r="K39" s="153"/>
      <c r="L39" s="153"/>
      <c r="M39" s="153"/>
      <c r="N39" s="153"/>
      <c r="O39" s="8"/>
      <c r="P39" s="8"/>
      <c r="Q39" s="8"/>
    </row>
    <row r="40" spans="1:17" ht="18">
      <c r="A40" s="8"/>
      <c r="J40" s="153"/>
      <c r="K40" s="153"/>
      <c r="L40" s="153"/>
      <c r="M40" s="153"/>
      <c r="N40" s="153"/>
      <c r="O40" s="8"/>
      <c r="P40" s="8"/>
      <c r="Q40" s="8"/>
    </row>
    <row r="41" spans="1:17" ht="18">
      <c r="A41" s="8"/>
      <c r="J41" s="153"/>
      <c r="K41" s="153"/>
      <c r="L41" s="153"/>
      <c r="M41" s="153"/>
      <c r="N41" s="153"/>
      <c r="O41" s="8"/>
      <c r="P41" s="8"/>
      <c r="Q41" s="8"/>
    </row>
    <row r="42" spans="1:17" ht="18">
      <c r="A42" s="8"/>
      <c r="J42" s="153"/>
      <c r="K42" s="153"/>
      <c r="L42" s="153"/>
      <c r="M42" s="153"/>
      <c r="N42" s="153"/>
      <c r="O42" s="8"/>
      <c r="P42" s="8"/>
      <c r="Q42" s="8"/>
    </row>
    <row r="43" spans="1:17" ht="18">
      <c r="A43" s="8"/>
      <c r="J43" s="153"/>
      <c r="K43" s="153"/>
      <c r="L43" s="153"/>
      <c r="M43" s="153"/>
      <c r="N43" s="153"/>
      <c r="O43" s="8"/>
      <c r="P43" s="8"/>
      <c r="Q43" s="8"/>
    </row>
    <row r="44" spans="1:17" ht="15">
      <c r="A44" s="8"/>
      <c r="J44" s="8"/>
      <c r="K44" s="8"/>
      <c r="L44" s="8"/>
      <c r="M44" s="8"/>
      <c r="N44" s="8"/>
      <c r="O44" s="88"/>
      <c r="P44" s="8"/>
      <c r="Q44" s="8"/>
    </row>
    <row r="45" spans="1:17" ht="15">
      <c r="A45" s="8"/>
      <c r="J45" s="8"/>
      <c r="K45" s="8"/>
      <c r="L45" s="8"/>
      <c r="M45" s="8"/>
      <c r="N45" s="8"/>
      <c r="O45" s="88"/>
      <c r="P45" s="8"/>
      <c r="Q45" s="8"/>
    </row>
    <row r="46" spans="1:17" ht="15">
      <c r="A46" s="8"/>
      <c r="J46" s="8"/>
      <c r="K46" s="8"/>
      <c r="L46" s="8"/>
      <c r="M46" s="8"/>
      <c r="N46" s="8"/>
      <c r="O46" s="88"/>
      <c r="P46" s="8"/>
      <c r="Q46" s="8"/>
    </row>
  </sheetData>
  <sheetProtection password="DA3D" sheet="1" objects="1" scenarios="1" selectLockedCells="1"/>
  <mergeCells count="5">
    <mergeCell ref="B2:I4"/>
    <mergeCell ref="B7:I7"/>
    <mergeCell ref="B8:I8"/>
    <mergeCell ref="C9:E9"/>
    <mergeCell ref="F9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Q21"/>
  <sheetViews>
    <sheetView zoomScalePageLayoutView="0" workbookViewId="0" topLeftCell="A1">
      <selection activeCell="F16" sqref="F16"/>
    </sheetView>
  </sheetViews>
  <sheetFormatPr defaultColWidth="9.140625" defaultRowHeight="15"/>
  <cols>
    <col min="2" max="9" width="17.28125" style="0" customWidth="1"/>
  </cols>
  <sheetData>
    <row r="3" spans="1:17" ht="15" customHeight="1">
      <c r="A3" s="8"/>
      <c r="B3" s="190" t="s">
        <v>118</v>
      </c>
      <c r="C3" s="190"/>
      <c r="D3" s="190"/>
      <c r="E3" s="190"/>
      <c r="F3" s="190"/>
      <c r="G3" s="190"/>
      <c r="H3" s="190"/>
      <c r="I3" s="190"/>
      <c r="J3" s="157"/>
      <c r="K3" s="157"/>
      <c r="L3" s="157"/>
      <c r="M3" s="157"/>
      <c r="N3" s="157"/>
      <c r="O3" s="7"/>
      <c r="P3" s="8"/>
      <c r="Q3" s="8"/>
    </row>
    <row r="4" spans="1:17" ht="15.75" customHeight="1">
      <c r="A4" s="8"/>
      <c r="B4" s="190"/>
      <c r="C4" s="190"/>
      <c r="D4" s="190"/>
      <c r="E4" s="190"/>
      <c r="F4" s="190"/>
      <c r="G4" s="190"/>
      <c r="H4" s="190"/>
      <c r="I4" s="190"/>
      <c r="J4" s="157"/>
      <c r="K4" s="157"/>
      <c r="L4" s="157"/>
      <c r="M4" s="157"/>
      <c r="N4" s="157"/>
      <c r="O4" s="8"/>
      <c r="P4" s="8"/>
      <c r="Q4" s="8"/>
    </row>
    <row r="5" spans="1:17" ht="15.75" customHeight="1">
      <c r="A5" s="8"/>
      <c r="B5" s="159" t="s">
        <v>131</v>
      </c>
      <c r="C5" s="159">
        <f>SUM(C11:C193)</f>
        <v>0</v>
      </c>
      <c r="D5" s="159">
        <f>SUM(D11:D193)</f>
        <v>0</v>
      </c>
      <c r="E5" s="159">
        <f>SUM(E11:E193)</f>
        <v>0</v>
      </c>
      <c r="F5" s="159">
        <f>SUM(F11:F193)</f>
        <v>0</v>
      </c>
      <c r="G5" s="159">
        <f>SUM(G11:G193)</f>
        <v>0</v>
      </c>
      <c r="H5" s="159">
        <f>SUM(H11:H193)</f>
        <v>0</v>
      </c>
      <c r="I5" s="159">
        <f>SUM(I11:I193)</f>
        <v>0</v>
      </c>
      <c r="J5" s="157"/>
      <c r="K5" s="157"/>
      <c r="L5" s="157"/>
      <c r="M5" s="157"/>
      <c r="N5" s="157"/>
      <c r="O5" s="8"/>
      <c r="P5" s="8"/>
      <c r="Q5" s="8"/>
    </row>
    <row r="6" spans="1:17" ht="15.75" customHeight="1">
      <c r="A6" s="8"/>
      <c r="B6" s="169" t="s">
        <v>132</v>
      </c>
      <c r="C6" s="168">
        <f>WklyLiab!C24</f>
        <v>0</v>
      </c>
      <c r="D6" s="168">
        <f>WklyLiab!C25</f>
        <v>0</v>
      </c>
      <c r="E6" s="168">
        <f>WklyLiab!C26</f>
        <v>0</v>
      </c>
      <c r="F6" s="168">
        <f>WklyAssts!C18</f>
        <v>0</v>
      </c>
      <c r="G6" s="168">
        <f>WklyAssts!C19</f>
        <v>0</v>
      </c>
      <c r="H6" s="168">
        <f>WklyAssts!C20</f>
        <v>0</v>
      </c>
      <c r="I6" s="170"/>
      <c r="J6" s="157"/>
      <c r="K6" s="157"/>
      <c r="L6" s="157"/>
      <c r="M6" s="157"/>
      <c r="N6" s="157"/>
      <c r="O6" s="8"/>
      <c r="P6" s="8"/>
      <c r="Q6" s="8"/>
    </row>
    <row r="7" spans="1:17" ht="15.75" customHeight="1">
      <c r="A7" s="8"/>
      <c r="B7" s="191" t="s">
        <v>130</v>
      </c>
      <c r="C7" s="191"/>
      <c r="D7" s="191"/>
      <c r="E7" s="191"/>
      <c r="F7" s="191"/>
      <c r="G7" s="191"/>
      <c r="H7" s="191"/>
      <c r="I7" s="191"/>
      <c r="J7" s="157"/>
      <c r="K7" s="157"/>
      <c r="L7" s="157"/>
      <c r="M7" s="157"/>
      <c r="N7" s="157"/>
      <c r="O7" s="8"/>
      <c r="P7" s="8"/>
      <c r="Q7" s="8"/>
    </row>
    <row r="8" spans="2:9" ht="15.75">
      <c r="B8" s="191" t="s">
        <v>73</v>
      </c>
      <c r="C8" s="191"/>
      <c r="D8" s="191"/>
      <c r="E8" s="191"/>
      <c r="F8" s="191"/>
      <c r="G8" s="191"/>
      <c r="H8" s="191"/>
      <c r="I8" s="191"/>
    </row>
    <row r="9" spans="2:9" ht="15">
      <c r="B9" s="166"/>
      <c r="C9" s="196" t="s">
        <v>57</v>
      </c>
      <c r="D9" s="197"/>
      <c r="E9" s="197"/>
      <c r="F9" s="197" t="s">
        <v>70</v>
      </c>
      <c r="G9" s="197"/>
      <c r="H9" s="197"/>
      <c r="I9" s="198"/>
    </row>
    <row r="10" spans="2:9" ht="15">
      <c r="B10" s="159" t="s">
        <v>125</v>
      </c>
      <c r="C10" s="160" t="s">
        <v>67</v>
      </c>
      <c r="D10" s="160" t="s">
        <v>49</v>
      </c>
      <c r="E10" s="160" t="s">
        <v>69</v>
      </c>
      <c r="F10" s="160" t="s">
        <v>67</v>
      </c>
      <c r="G10" s="160" t="s">
        <v>49</v>
      </c>
      <c r="H10" s="160" t="s">
        <v>71</v>
      </c>
      <c r="I10" s="159" t="s">
        <v>72</v>
      </c>
    </row>
    <row r="11" spans="2:9" ht="15">
      <c r="B11" s="173"/>
      <c r="C11" s="173"/>
      <c r="D11" s="173"/>
      <c r="E11" s="173"/>
      <c r="F11" s="173"/>
      <c r="G11" s="173"/>
      <c r="H11" s="173"/>
      <c r="I11" s="174"/>
    </row>
    <row r="12" spans="2:9" ht="15">
      <c r="B12" s="173"/>
      <c r="C12" s="173"/>
      <c r="D12" s="173"/>
      <c r="E12" s="173"/>
      <c r="F12" s="173"/>
      <c r="G12" s="173"/>
      <c r="H12" s="173"/>
      <c r="I12" s="174"/>
    </row>
    <row r="13" spans="2:9" ht="15">
      <c r="B13" s="173"/>
      <c r="C13" s="173"/>
      <c r="D13" s="173"/>
      <c r="E13" s="173"/>
      <c r="F13" s="173"/>
      <c r="G13" s="173"/>
      <c r="H13" s="173"/>
      <c r="I13" s="174"/>
    </row>
    <row r="14" spans="2:9" ht="15">
      <c r="B14" s="173"/>
      <c r="C14" s="173"/>
      <c r="D14" s="173"/>
      <c r="E14" s="173"/>
      <c r="F14" s="173"/>
      <c r="G14" s="173"/>
      <c r="H14" s="173"/>
      <c r="I14" s="174"/>
    </row>
    <row r="15" spans="2:9" ht="15">
      <c r="B15" s="173"/>
      <c r="C15" s="173"/>
      <c r="D15" s="173"/>
      <c r="E15" s="173"/>
      <c r="F15" s="173"/>
      <c r="G15" s="173"/>
      <c r="H15" s="173"/>
      <c r="I15" s="174"/>
    </row>
    <row r="16" spans="2:9" ht="15">
      <c r="B16" s="173"/>
      <c r="C16" s="173"/>
      <c r="D16" s="173"/>
      <c r="E16" s="173"/>
      <c r="F16" s="173"/>
      <c r="G16" s="173"/>
      <c r="H16" s="173"/>
      <c r="I16" s="174"/>
    </row>
    <row r="17" spans="2:9" ht="15">
      <c r="B17" s="173"/>
      <c r="C17" s="173"/>
      <c r="D17" s="173"/>
      <c r="E17" s="173"/>
      <c r="F17" s="173"/>
      <c r="G17" s="173"/>
      <c r="H17" s="173"/>
      <c r="I17" s="174"/>
    </row>
    <row r="18" spans="2:9" ht="15">
      <c r="B18" s="173"/>
      <c r="C18" s="173"/>
      <c r="D18" s="173"/>
      <c r="E18" s="173"/>
      <c r="F18" s="173"/>
      <c r="G18" s="173"/>
      <c r="H18" s="173"/>
      <c r="I18" s="174"/>
    </row>
    <row r="19" spans="2:9" ht="15">
      <c r="B19" s="173"/>
      <c r="C19" s="173"/>
      <c r="D19" s="173"/>
      <c r="E19" s="173"/>
      <c r="F19" s="173"/>
      <c r="G19" s="173"/>
      <c r="H19" s="173"/>
      <c r="I19" s="174"/>
    </row>
    <row r="20" spans="2:9" ht="15">
      <c r="B20" s="173"/>
      <c r="C20" s="173"/>
      <c r="D20" s="173"/>
      <c r="E20" s="173"/>
      <c r="F20" s="173"/>
      <c r="G20" s="173"/>
      <c r="H20" s="173"/>
      <c r="I20" s="174"/>
    </row>
    <row r="21" spans="2:9" ht="15">
      <c r="B21" s="173"/>
      <c r="C21" s="173"/>
      <c r="D21" s="173"/>
      <c r="E21" s="173"/>
      <c r="F21" s="173"/>
      <c r="G21" s="173"/>
      <c r="H21" s="173"/>
      <c r="I21" s="174"/>
    </row>
  </sheetData>
  <sheetProtection password="DA3D" sheet="1" objects="1" scenarios="1" selectLockedCells="1"/>
  <mergeCells count="5">
    <mergeCell ref="B3:I4"/>
    <mergeCell ref="B8:I8"/>
    <mergeCell ref="C9:E9"/>
    <mergeCell ref="F9:I9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B2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7.8515625" style="0" bestFit="1" customWidth="1"/>
    <col min="2" max="2" width="45.00390625" style="0" bestFit="1" customWidth="1"/>
  </cols>
  <sheetData>
    <row r="2" ht="15">
      <c r="A2" s="171" t="s">
        <v>123</v>
      </c>
    </row>
    <row r="3" spans="1:2" ht="15">
      <c r="A3" s="148" t="s">
        <v>58</v>
      </c>
      <c r="B3" s="172" t="s">
        <v>140</v>
      </c>
    </row>
    <row r="4" spans="1:2" ht="15">
      <c r="A4" s="148" t="s">
        <v>59</v>
      </c>
      <c r="B4" s="172" t="s">
        <v>147</v>
      </c>
    </row>
    <row r="5" spans="1:2" ht="15">
      <c r="A5" s="149" t="s">
        <v>60</v>
      </c>
      <c r="B5" s="172" t="s">
        <v>141</v>
      </c>
    </row>
    <row r="6" spans="1:2" ht="15">
      <c r="A6" s="149" t="s">
        <v>61</v>
      </c>
      <c r="B6" s="172" t="s">
        <v>142</v>
      </c>
    </row>
    <row r="7" spans="1:2" ht="15">
      <c r="A7" s="150" t="s">
        <v>62</v>
      </c>
      <c r="B7" s="172" t="s">
        <v>143</v>
      </c>
    </row>
    <row r="8" spans="1:2" ht="15">
      <c r="A8" s="148" t="s">
        <v>63</v>
      </c>
      <c r="B8" s="172" t="s">
        <v>145</v>
      </c>
    </row>
    <row r="9" spans="1:2" ht="15">
      <c r="A9" s="150" t="s">
        <v>64</v>
      </c>
      <c r="B9" s="172" t="s">
        <v>144</v>
      </c>
    </row>
    <row r="10" spans="1:2" ht="15">
      <c r="A10" s="148" t="s">
        <v>65</v>
      </c>
      <c r="B10" s="172" t="s">
        <v>146</v>
      </c>
    </row>
    <row r="11" spans="1:2" ht="15">
      <c r="A11" s="151"/>
      <c r="B11" s="172"/>
    </row>
    <row r="12" spans="1:2" ht="15">
      <c r="A12" s="151"/>
      <c r="B12" s="172"/>
    </row>
    <row r="13" spans="1:2" ht="15">
      <c r="A13" s="151"/>
      <c r="B13" s="172"/>
    </row>
    <row r="15" ht="15">
      <c r="A15" s="171" t="s">
        <v>124</v>
      </c>
    </row>
    <row r="16" spans="1:2" ht="15">
      <c r="A16" s="148" t="s">
        <v>74</v>
      </c>
      <c r="B16" s="172" t="s">
        <v>133</v>
      </c>
    </row>
    <row r="17" spans="1:2" ht="15">
      <c r="A17" s="149" t="s">
        <v>75</v>
      </c>
      <c r="B17" s="172" t="s">
        <v>148</v>
      </c>
    </row>
    <row r="18" spans="1:2" ht="15">
      <c r="A18" s="149" t="s">
        <v>76</v>
      </c>
      <c r="B18" s="172" t="s">
        <v>134</v>
      </c>
    </row>
    <row r="19" spans="1:2" ht="15">
      <c r="A19" s="149" t="s">
        <v>77</v>
      </c>
      <c r="B19" s="172" t="s">
        <v>135</v>
      </c>
    </row>
    <row r="20" spans="1:2" ht="15">
      <c r="A20" s="149" t="s">
        <v>78</v>
      </c>
      <c r="B20" s="172" t="s">
        <v>136</v>
      </c>
    </row>
    <row r="21" spans="1:2" ht="15">
      <c r="A21" s="149" t="s">
        <v>121</v>
      </c>
      <c r="B21" s="172" t="s">
        <v>137</v>
      </c>
    </row>
    <row r="22" spans="1:2" ht="15">
      <c r="A22" s="149" t="s">
        <v>122</v>
      </c>
      <c r="B22" s="172" t="s">
        <v>149</v>
      </c>
    </row>
    <row r="23" spans="1:2" ht="15">
      <c r="A23" s="149" t="s">
        <v>79</v>
      </c>
      <c r="B23" s="172" t="s">
        <v>150</v>
      </c>
    </row>
    <row r="24" spans="1:2" ht="15">
      <c r="A24" s="149" t="s">
        <v>80</v>
      </c>
      <c r="B24" s="172" t="s">
        <v>138</v>
      </c>
    </row>
    <row r="25" spans="1:2" ht="15">
      <c r="A25" s="149" t="s">
        <v>81</v>
      </c>
      <c r="B25" s="172" t="s">
        <v>139</v>
      </c>
    </row>
  </sheetData>
  <sheetProtection password="DA3D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34">
      <selection activeCell="D58" sqref="D58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13" width="9.7109375" style="17" customWidth="1"/>
    <col min="14" max="14" width="9.57421875" style="17" customWidth="1"/>
    <col min="15" max="15" width="14.7109375" style="17" customWidth="1"/>
    <col min="16" max="17" width="9.140625" style="17" customWidth="1"/>
  </cols>
  <sheetData>
    <row r="1" spans="1:17" ht="39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  <c r="P1" s="8"/>
      <c r="Q1" s="8"/>
    </row>
    <row r="2" spans="1:17" ht="15" customHeight="1">
      <c r="A2" s="8"/>
      <c r="B2" s="181" t="s">
        <v>118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7"/>
      <c r="P2" s="8"/>
      <c r="Q2" s="8"/>
    </row>
    <row r="3" spans="1:17" ht="15.75" customHeight="1">
      <c r="A3" s="8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8"/>
      <c r="P3" s="8"/>
      <c r="Q3" s="8"/>
    </row>
    <row r="4" spans="1:17" ht="16.5" thickBot="1">
      <c r="A4" s="8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8"/>
      <c r="P4" s="8"/>
      <c r="Q4" s="8"/>
    </row>
    <row r="5" spans="1:17" ht="15.75">
      <c r="A5" s="8"/>
      <c r="B5" s="92"/>
      <c r="C5" s="201" t="s">
        <v>54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93"/>
      <c r="O5" s="8"/>
      <c r="P5" s="8"/>
      <c r="Q5" s="8"/>
    </row>
    <row r="6" spans="1:17" ht="15.75" thickBot="1">
      <c r="A6" s="8"/>
      <c r="B6" s="94"/>
      <c r="C6" s="202" t="s">
        <v>55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95" t="s">
        <v>56</v>
      </c>
      <c r="O6" s="8"/>
      <c r="P6" s="8"/>
      <c r="Q6" s="8"/>
    </row>
    <row r="7" spans="1:17" ht="15.75" thickBot="1">
      <c r="A7" s="8"/>
      <c r="B7" s="89" t="s">
        <v>57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89" t="s">
        <v>66</v>
      </c>
      <c r="O7" s="13"/>
      <c r="P7" s="14"/>
      <c r="Q7" s="87"/>
    </row>
    <row r="8" spans="1:17" ht="15">
      <c r="A8" s="8"/>
      <c r="B8" s="104" t="s">
        <v>67</v>
      </c>
      <c r="C8" s="102"/>
      <c r="D8" s="15"/>
      <c r="E8" s="15"/>
      <c r="F8" s="15"/>
      <c r="G8" s="15"/>
      <c r="H8" s="15"/>
      <c r="I8" s="15"/>
      <c r="J8" s="15"/>
      <c r="K8" s="15">
        <v>1</v>
      </c>
      <c r="L8" s="15">
        <v>1</v>
      </c>
      <c r="M8" s="15">
        <v>1</v>
      </c>
      <c r="N8" s="90">
        <f>SUM(C8:J8)</f>
        <v>0</v>
      </c>
      <c r="O8" s="88" t="s">
        <v>68</v>
      </c>
      <c r="P8" s="115">
        <f>WklyLiab!B20</f>
        <v>0</v>
      </c>
      <c r="Q8" s="8"/>
    </row>
    <row r="9" spans="1:17" ht="15">
      <c r="A9" s="8"/>
      <c r="B9" s="104" t="s">
        <v>49</v>
      </c>
      <c r="C9" s="102"/>
      <c r="D9" s="15"/>
      <c r="E9" s="15"/>
      <c r="F9" s="15"/>
      <c r="G9" s="15"/>
      <c r="H9" s="15"/>
      <c r="I9" s="15"/>
      <c r="J9" s="15"/>
      <c r="K9" s="15"/>
      <c r="L9" s="15"/>
      <c r="M9" s="15"/>
      <c r="N9" s="90">
        <f>SUM(C9:J9)</f>
        <v>0</v>
      </c>
      <c r="O9" s="88" t="s">
        <v>68</v>
      </c>
      <c r="P9" s="116">
        <f>WklyLiab!B21</f>
        <v>0</v>
      </c>
      <c r="Q9" s="8"/>
    </row>
    <row r="10" spans="1:17" ht="15">
      <c r="A10" s="8"/>
      <c r="B10" s="104" t="s">
        <v>69</v>
      </c>
      <c r="C10" s="10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0">
        <f>SUM(C10:J10)</f>
        <v>0</v>
      </c>
      <c r="O10" s="88" t="s">
        <v>68</v>
      </c>
      <c r="P10" s="116">
        <f>WklyLiab!B22</f>
        <v>0</v>
      </c>
      <c r="Q10" s="8"/>
    </row>
    <row r="11" spans="1:17" ht="15">
      <c r="A11" s="8"/>
      <c r="B11" s="105" t="s">
        <v>70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05"/>
      <c r="O11" s="88"/>
      <c r="P11" s="117"/>
      <c r="Q11" s="8"/>
    </row>
    <row r="12" spans="1:17" ht="15">
      <c r="A12" s="8"/>
      <c r="B12" s="104" t="s">
        <v>67</v>
      </c>
      <c r="C12" s="10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90">
        <f>SUM(C12:J12)</f>
        <v>0</v>
      </c>
      <c r="O12" s="88" t="s">
        <v>68</v>
      </c>
      <c r="P12" s="116">
        <f>WklyAssts!B14</f>
        <v>0</v>
      </c>
      <c r="Q12" s="8"/>
    </row>
    <row r="13" spans="1:17" ht="15">
      <c r="A13" s="8"/>
      <c r="B13" s="104" t="s">
        <v>49</v>
      </c>
      <c r="C13" s="10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90">
        <f>SUM(C13:J13)</f>
        <v>0</v>
      </c>
      <c r="O13" s="88" t="s">
        <v>68</v>
      </c>
      <c r="P13" s="116">
        <f>WklyAssts!B15</f>
        <v>0</v>
      </c>
      <c r="Q13" s="8"/>
    </row>
    <row r="14" spans="1:17" ht="15.75" thickBot="1">
      <c r="A14" s="8"/>
      <c r="B14" s="104" t="s">
        <v>71</v>
      </c>
      <c r="C14" s="10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0">
        <f>SUM(C14:J14)</f>
        <v>0</v>
      </c>
      <c r="O14" s="88" t="s">
        <v>68</v>
      </c>
      <c r="P14" s="118">
        <f>WklyAssts!B16</f>
        <v>0</v>
      </c>
      <c r="Q14" s="8"/>
    </row>
    <row r="15" spans="1:17" ht="15.75" thickBot="1">
      <c r="A15" s="8"/>
      <c r="B15" s="106" t="s">
        <v>72</v>
      </c>
      <c r="C15" s="103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1">
        <f>SUM(C15:J15)</f>
        <v>0</v>
      </c>
      <c r="O15" s="88"/>
      <c r="P15" s="18"/>
      <c r="Q15" s="8"/>
    </row>
    <row r="16" spans="1:17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8"/>
      <c r="P16" s="8"/>
      <c r="Q16" s="8"/>
    </row>
    <row r="17" spans="1:17" ht="15.75" thickBot="1">
      <c r="A17" s="8"/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8"/>
      <c r="P17" s="8"/>
      <c r="Q17" s="8"/>
    </row>
    <row r="18" spans="1:17" ht="15.75" thickBot="1">
      <c r="A18" s="8"/>
      <c r="B18" s="100"/>
      <c r="C18" s="203" t="s">
        <v>73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101"/>
      <c r="O18" s="88"/>
      <c r="P18" s="8"/>
      <c r="Q18" s="8"/>
    </row>
    <row r="19" spans="1:17" ht="15.75" thickBot="1">
      <c r="A19" s="8"/>
      <c r="B19" s="107" t="s">
        <v>57</v>
      </c>
      <c r="C19" s="152" t="s">
        <v>74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89" t="s">
        <v>66</v>
      </c>
      <c r="O19" s="88"/>
      <c r="P19" s="8"/>
      <c r="Q19" s="8"/>
    </row>
    <row r="20" spans="1:17" ht="15">
      <c r="A20" s="8"/>
      <c r="B20" s="104" t="s">
        <v>67</v>
      </c>
      <c r="C20" s="102"/>
      <c r="D20" s="15"/>
      <c r="E20" s="15"/>
      <c r="F20" s="15"/>
      <c r="G20" s="15"/>
      <c r="H20" s="15"/>
      <c r="I20" s="15"/>
      <c r="J20" s="15"/>
      <c r="K20" s="15"/>
      <c r="L20" s="15"/>
      <c r="M20" s="108"/>
      <c r="N20" s="90">
        <f>SUM(C20:M20)</f>
        <v>0</v>
      </c>
      <c r="O20" s="88" t="s">
        <v>68</v>
      </c>
      <c r="P20" s="115">
        <f>WklyLiab!B24</f>
        <v>0</v>
      </c>
      <c r="Q20" s="8"/>
    </row>
    <row r="21" spans="1:17" ht="15">
      <c r="A21" s="8"/>
      <c r="B21" s="104" t="s">
        <v>49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08"/>
      <c r="N21" s="90">
        <f>SUM(C21:M21)</f>
        <v>0</v>
      </c>
      <c r="O21" s="88" t="s">
        <v>68</v>
      </c>
      <c r="P21" s="116">
        <f>WklyLiab!B25</f>
        <v>0</v>
      </c>
      <c r="Q21" s="8"/>
    </row>
    <row r="22" spans="1:17" ht="15">
      <c r="A22" s="8"/>
      <c r="B22" s="104" t="s">
        <v>69</v>
      </c>
      <c r="C22" s="102"/>
      <c r="D22" s="15"/>
      <c r="E22" s="15"/>
      <c r="F22" s="15"/>
      <c r="G22" s="15"/>
      <c r="H22" s="15"/>
      <c r="I22" s="15"/>
      <c r="J22" s="15"/>
      <c r="K22" s="15"/>
      <c r="L22" s="15"/>
      <c r="M22" s="108"/>
      <c r="N22" s="90">
        <f>SUM(C22:M22)</f>
        <v>0</v>
      </c>
      <c r="O22" s="88" t="s">
        <v>68</v>
      </c>
      <c r="P22" s="116">
        <f>WklyLiab!B26</f>
        <v>0</v>
      </c>
      <c r="Q22" s="8"/>
    </row>
    <row r="23" spans="1:17" ht="15">
      <c r="A23" s="8"/>
      <c r="B23" s="105" t="s">
        <v>70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05"/>
      <c r="O23" s="88"/>
      <c r="P23" s="117"/>
      <c r="Q23" s="8"/>
    </row>
    <row r="24" spans="1:17" ht="15">
      <c r="A24" s="8"/>
      <c r="B24" s="104" t="s">
        <v>67</v>
      </c>
      <c r="C24" s="102"/>
      <c r="D24" s="15"/>
      <c r="E24" s="15"/>
      <c r="F24" s="15"/>
      <c r="G24" s="15"/>
      <c r="H24" s="15"/>
      <c r="I24" s="15"/>
      <c r="J24" s="15"/>
      <c r="K24" s="15"/>
      <c r="L24" s="15"/>
      <c r="M24" s="108"/>
      <c r="N24" s="90">
        <f>SUM(C24:M24)</f>
        <v>0</v>
      </c>
      <c r="O24" s="88" t="s">
        <v>68</v>
      </c>
      <c r="P24" s="116">
        <f>WklyAssts!B18</f>
        <v>0</v>
      </c>
      <c r="Q24" s="8"/>
    </row>
    <row r="25" spans="1:17" ht="15">
      <c r="A25" s="8"/>
      <c r="B25" s="104" t="s">
        <v>49</v>
      </c>
      <c r="C25" s="102"/>
      <c r="D25" s="15"/>
      <c r="E25" s="15"/>
      <c r="F25" s="15"/>
      <c r="G25" s="15"/>
      <c r="H25" s="15"/>
      <c r="I25" s="15"/>
      <c r="J25" s="15"/>
      <c r="K25" s="15"/>
      <c r="L25" s="15"/>
      <c r="M25" s="108"/>
      <c r="N25" s="90">
        <f>SUM(C25:M25)</f>
        <v>0</v>
      </c>
      <c r="O25" s="88" t="s">
        <v>68</v>
      </c>
      <c r="P25" s="116">
        <f>WklyAssts!B19</f>
        <v>0</v>
      </c>
      <c r="Q25" s="8"/>
    </row>
    <row r="26" spans="1:17" ht="15.75" thickBot="1">
      <c r="A26" s="8"/>
      <c r="B26" s="104" t="s">
        <v>71</v>
      </c>
      <c r="C26" s="102"/>
      <c r="D26" s="15"/>
      <c r="E26" s="15"/>
      <c r="F26" s="15"/>
      <c r="G26" s="15"/>
      <c r="H26" s="15"/>
      <c r="I26" s="15"/>
      <c r="J26" s="15"/>
      <c r="K26" s="15"/>
      <c r="L26" s="15"/>
      <c r="M26" s="108"/>
      <c r="N26" s="90">
        <f>SUM(C26:M26)</f>
        <v>0</v>
      </c>
      <c r="O26" s="88" t="s">
        <v>68</v>
      </c>
      <c r="P26" s="118">
        <f>WklyAssts!B20</f>
        <v>0</v>
      </c>
      <c r="Q26" s="8"/>
    </row>
    <row r="27" spans="1:17" ht="15.75" thickBot="1">
      <c r="A27" s="8"/>
      <c r="B27" s="106" t="s">
        <v>72</v>
      </c>
      <c r="C27" s="103"/>
      <c r="D27" s="99"/>
      <c r="E27" s="99"/>
      <c r="F27" s="99"/>
      <c r="G27" s="99"/>
      <c r="H27" s="99"/>
      <c r="I27" s="99"/>
      <c r="J27" s="99"/>
      <c r="K27" s="99"/>
      <c r="L27" s="99"/>
      <c r="M27" s="109"/>
      <c r="N27" s="91">
        <f>SUM(C27:M27)</f>
        <v>0</v>
      </c>
      <c r="O27" s="88"/>
      <c r="P27" s="18"/>
      <c r="Q27" s="8"/>
    </row>
    <row r="28" spans="1:17" ht="15">
      <c r="A28" s="8"/>
      <c r="B28" s="8"/>
      <c r="C28" s="8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16"/>
      <c r="P28" s="8"/>
      <c r="Q28" s="8"/>
    </row>
    <row r="29" spans="1:17" ht="15.75" thickBo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6"/>
      <c r="P29" s="8"/>
      <c r="Q29" s="8"/>
    </row>
    <row r="30" spans="1:17" ht="15">
      <c r="A30" s="8"/>
      <c r="B30" s="110"/>
      <c r="C30" s="201" t="s">
        <v>82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101"/>
      <c r="O30" s="16"/>
      <c r="P30" s="8"/>
      <c r="Q30" s="8"/>
    </row>
    <row r="31" spans="1:17" ht="15.75" thickBot="1">
      <c r="A31" s="8"/>
      <c r="B31" s="111"/>
      <c r="C31" s="199" t="s">
        <v>55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12" t="s">
        <v>56</v>
      </c>
      <c r="O31" s="16"/>
      <c r="P31" s="8"/>
      <c r="Q31" s="8"/>
    </row>
    <row r="32" spans="1:17" ht="15.75" thickBot="1">
      <c r="A32" s="8"/>
      <c r="B32" s="113" t="s">
        <v>57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14" t="s">
        <v>66</v>
      </c>
      <c r="O32" s="16"/>
      <c r="P32" s="8"/>
      <c r="Q32" s="8"/>
    </row>
    <row r="33" spans="1:17" ht="15">
      <c r="A33" s="8"/>
      <c r="B33" s="96" t="s">
        <v>67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37">
        <f>SUM(C33:J33)</f>
        <v>0</v>
      </c>
      <c r="O33" s="19" t="s">
        <v>68</v>
      </c>
      <c r="P33" s="115">
        <f>WklyLiab!C20</f>
        <v>0</v>
      </c>
      <c r="Q33" s="8"/>
    </row>
    <row r="34" spans="1:17" ht="15">
      <c r="A34" s="8"/>
      <c r="B34" s="96" t="s">
        <v>49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37">
        <f>SUM(C34:J34)</f>
        <v>0</v>
      </c>
      <c r="O34" s="19" t="s">
        <v>68</v>
      </c>
      <c r="P34" s="116">
        <f>WklyLiab!C21</f>
        <v>0</v>
      </c>
      <c r="Q34" s="8"/>
    </row>
    <row r="35" spans="1:17" ht="15">
      <c r="A35" s="8"/>
      <c r="B35" s="96" t="s">
        <v>69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37">
        <f>SUM(C35:J35)</f>
        <v>0</v>
      </c>
      <c r="O35" s="19" t="s">
        <v>68</v>
      </c>
      <c r="P35" s="116">
        <f>WklyLiab!C22</f>
        <v>0</v>
      </c>
      <c r="Q35" s="8"/>
    </row>
    <row r="36" spans="1:17" ht="15">
      <c r="A36" s="8"/>
      <c r="B36" s="97" t="s">
        <v>70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38"/>
      <c r="O36" s="19"/>
      <c r="P36" s="117"/>
      <c r="Q36" s="8"/>
    </row>
    <row r="37" spans="1:17" ht="15">
      <c r="A37" s="8"/>
      <c r="B37" s="96" t="s">
        <v>67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37">
        <f>SUM(C37:J37)</f>
        <v>0</v>
      </c>
      <c r="O37" s="19" t="s">
        <v>68</v>
      </c>
      <c r="P37" s="116">
        <f>WklyAssts!C14</f>
        <v>0</v>
      </c>
      <c r="Q37" s="8"/>
    </row>
    <row r="38" spans="1:17" ht="15">
      <c r="A38" s="8"/>
      <c r="B38" s="96" t="s">
        <v>49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37">
        <f>SUM(C38:J38)</f>
        <v>0</v>
      </c>
      <c r="O38" s="19" t="s">
        <v>68</v>
      </c>
      <c r="P38" s="116">
        <f>WklyAssts!C15</f>
        <v>0</v>
      </c>
      <c r="Q38" s="8"/>
    </row>
    <row r="39" spans="1:17" ht="15.75" thickBot="1">
      <c r="A39" s="8"/>
      <c r="B39" s="96" t="s">
        <v>71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37">
        <f>SUM(C39:J39)</f>
        <v>0</v>
      </c>
      <c r="O39" s="19" t="s">
        <v>68</v>
      </c>
      <c r="P39" s="118">
        <f>WklyAssts!C16</f>
        <v>0</v>
      </c>
      <c r="Q39" s="8"/>
    </row>
    <row r="40" spans="1:17" ht="15.75" thickBot="1">
      <c r="A40" s="8"/>
      <c r="B40" s="98" t="s">
        <v>72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39">
        <f>SUM(C40:J40)</f>
        <v>0</v>
      </c>
      <c r="O40" s="19"/>
      <c r="P40" s="18"/>
      <c r="Q40" s="8"/>
    </row>
    <row r="41" spans="1:17" ht="15">
      <c r="A41" s="8"/>
      <c r="B41" s="8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6"/>
      <c r="P41" s="8"/>
      <c r="Q41" s="8"/>
    </row>
    <row r="42" spans="1:17" ht="15.75" thickBot="1">
      <c r="A42" s="8"/>
      <c r="B42" s="8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6"/>
      <c r="P42" s="8"/>
      <c r="Q42" s="8"/>
    </row>
    <row r="43" spans="1:17" ht="15.75" thickBot="1">
      <c r="A43" s="8"/>
      <c r="B43" s="119"/>
      <c r="C43" s="200" t="s">
        <v>73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120"/>
      <c r="O43" s="16"/>
      <c r="P43" s="8"/>
      <c r="Q43" s="8"/>
    </row>
    <row r="44" spans="1:17" ht="15.75" thickBot="1">
      <c r="A44" s="8"/>
      <c r="B44" s="121" t="s">
        <v>57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14" t="s">
        <v>66</v>
      </c>
      <c r="O44" s="16"/>
      <c r="P44" s="8"/>
      <c r="Q44" s="8"/>
    </row>
    <row r="45" spans="1:17" ht="15">
      <c r="A45" s="8"/>
      <c r="B45" s="96" t="s">
        <v>67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37">
        <f>SUM(C45:M45)</f>
        <v>0</v>
      </c>
      <c r="O45" s="19" t="s">
        <v>68</v>
      </c>
      <c r="P45" s="115">
        <f>WklyLiab!C24</f>
        <v>0</v>
      </c>
      <c r="Q45" s="8"/>
    </row>
    <row r="46" spans="1:17" ht="15">
      <c r="A46" s="8"/>
      <c r="B46" s="96" t="s">
        <v>49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7">
        <f>SUM(C46:M46)</f>
        <v>0</v>
      </c>
      <c r="O46" s="19" t="s">
        <v>68</v>
      </c>
      <c r="P46" s="116">
        <f>WklyLiab!C25</f>
        <v>0</v>
      </c>
      <c r="Q46" s="8"/>
    </row>
    <row r="47" spans="1:17" ht="15">
      <c r="A47" s="8"/>
      <c r="B47" s="96" t="s">
        <v>69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7">
        <f>SUM(C47:M47)</f>
        <v>0</v>
      </c>
      <c r="O47" s="19" t="s">
        <v>68</v>
      </c>
      <c r="P47" s="116">
        <f>WklyLiab!C26</f>
        <v>0</v>
      </c>
      <c r="Q47" s="8"/>
    </row>
    <row r="48" spans="1:17" ht="15">
      <c r="A48" s="8"/>
      <c r="B48" s="122" t="s">
        <v>70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40"/>
      <c r="O48" s="19"/>
      <c r="P48" s="117"/>
      <c r="Q48" s="8"/>
    </row>
    <row r="49" spans="1:17" ht="15">
      <c r="A49" s="8"/>
      <c r="B49" s="96" t="s">
        <v>67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7">
        <f>SUM(C49:M49)</f>
        <v>0</v>
      </c>
      <c r="O49" s="19" t="s">
        <v>68</v>
      </c>
      <c r="P49" s="116">
        <f>WklyAssts!C18</f>
        <v>0</v>
      </c>
      <c r="Q49" s="8"/>
    </row>
    <row r="50" spans="1:17" ht="15">
      <c r="A50" s="8"/>
      <c r="B50" s="96" t="s">
        <v>49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37">
        <f>SUM(C50:M50)</f>
        <v>0</v>
      </c>
      <c r="O50" s="19" t="s">
        <v>68</v>
      </c>
      <c r="P50" s="116">
        <f>WklyAssts!C19</f>
        <v>0</v>
      </c>
      <c r="Q50" s="8"/>
    </row>
    <row r="51" spans="1:17" ht="15.75" thickBot="1">
      <c r="A51" s="8"/>
      <c r="B51" s="123" t="s">
        <v>71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37">
        <f>SUM(C51:M51)</f>
        <v>0</v>
      </c>
      <c r="O51" s="19" t="s">
        <v>68</v>
      </c>
      <c r="P51" s="118">
        <f>WklyAssts!C20</f>
        <v>0</v>
      </c>
      <c r="Q51" s="8"/>
    </row>
    <row r="52" spans="1:17" ht="15.75" thickBot="1">
      <c r="A52" s="8"/>
      <c r="B52" s="98" t="s">
        <v>72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39">
        <f>SUM(C52:M52)</f>
        <v>0</v>
      </c>
      <c r="O52" s="19"/>
      <c r="P52" s="18"/>
      <c r="Q52" s="8"/>
    </row>
    <row r="53" spans="1:17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</sheetData>
  <sheetProtection selectLockedCells="1"/>
  <mergeCells count="7">
    <mergeCell ref="B2:N3"/>
    <mergeCell ref="C31:M31"/>
    <mergeCell ref="C43:M43"/>
    <mergeCell ref="C5:M5"/>
    <mergeCell ref="C6:M6"/>
    <mergeCell ref="C18:M18"/>
    <mergeCell ref="C30:M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2018-08-02T16:24:54Z</dcterms:modified>
  <cp:category/>
  <cp:version/>
  <cp:contentType/>
  <cp:contentStatus/>
</cp:coreProperties>
</file>